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6" tabRatio="637" activeTab="8"/>
  </bookViews>
  <sheets>
    <sheet name="Cucciole" sheetId="1" r:id="rId1"/>
    <sheet name="Cuccioli" sheetId="2" r:id="rId2"/>
    <sheet name="EF" sheetId="3" r:id="rId3"/>
    <sheet name="EM" sheetId="4" r:id="rId4"/>
    <sheet name="RF" sheetId="5" r:id="rId5"/>
    <sheet name="RM" sheetId="6" r:id="rId6"/>
    <sheet name="CF" sheetId="7" r:id="rId7"/>
    <sheet name="CM" sheetId="8" r:id="rId8"/>
    <sheet name="AF" sheetId="9" r:id="rId9"/>
    <sheet name="AM" sheetId="10" r:id="rId10"/>
    <sheet name="JF" sheetId="11" r:id="rId11"/>
    <sheet name="SF" sheetId="12" r:id="rId12"/>
    <sheet name="Ama.F AB+Vet" sheetId="13" r:id="rId13"/>
    <sheet name="JM" sheetId="14" r:id="rId14"/>
    <sheet name="SM" sheetId="15" r:id="rId15"/>
    <sheet name="Amat.M A" sheetId="16" r:id="rId16"/>
    <sheet name="Ama.M B" sheetId="17" r:id="rId17"/>
    <sheet name="Veterani M" sheetId="18" r:id="rId18"/>
    <sheet name="Cl.Societa" sheetId="19" r:id="rId19"/>
    <sheet name="Iscrizioni" sheetId="20" r:id="rId20"/>
    <sheet name="Categorie" sheetId="21" r:id="rId21"/>
    <sheet name="Foglio1" sheetId="22" r:id="rId22"/>
  </sheets>
  <definedNames>
    <definedName name="__Anonymous_Sheet_DB__1">Iscrizioni!$A:$H</definedName>
    <definedName name="__Anonymous_Sheet_DB__1_1">Cucciole!$A:$J</definedName>
    <definedName name="__Anonymous_Sheet_DB__10">AM!$A:$J</definedName>
    <definedName name="__Anonymous_Sheet_DB__11">JF!$A$1:$J$65535</definedName>
    <definedName name="__Anonymous_Sheet_DB__12">SF!$A$1:$J$65535</definedName>
    <definedName name="__Anonymous_Sheet_DB__13">'Ama.F AB+Vet'!$A$1:$J$65528</definedName>
    <definedName name="__Anonymous_Sheet_DB__14">JM!$A:$J</definedName>
    <definedName name="__Anonymous_Sheet_DB__15">SM!$A$1:$J$65532</definedName>
    <definedName name="__Anonymous_Sheet_DB__16">'Amat.M A'!$A$1:$J$65519</definedName>
    <definedName name="__Anonymous_Sheet_DB__17">'Ama.M B'!$A:$J</definedName>
    <definedName name="__Anonymous_Sheet_DB__18">'Veterani M'!$A:$J</definedName>
    <definedName name="__Anonymous_Sheet_DB__19">'Amat.M A'!$A:$J</definedName>
    <definedName name="__Anonymous_Sheet_DB__2">Cuccioli!$A:$J</definedName>
    <definedName name="__Anonymous_Sheet_DB__20">Iscrizioni!$A:$H</definedName>
    <definedName name="__Anonymous_Sheet_DB__3">EF!$A:$J</definedName>
    <definedName name="__Anonymous_Sheet_DB__4">EM!$A:$J</definedName>
    <definedName name="__Anonymous_Sheet_DB__5">RF!$A:$J</definedName>
    <definedName name="__Anonymous_Sheet_DB__6">RM!$A:$J</definedName>
    <definedName name="__Anonymous_Sheet_DB__7">CF!$A:$J</definedName>
    <definedName name="__Anonymous_Sheet_DB__8">CM!$A:$J</definedName>
    <definedName name="__Anonymous_Sheet_DB__9">AF!$A:$J</definedName>
    <definedName name="_xlnm._FilterDatabase" localSheetId="8" hidden="1">AF!$A:$J</definedName>
    <definedName name="_xlnm._FilterDatabase" localSheetId="9" hidden="1">AM!$A:$J</definedName>
    <definedName name="_xlnm._FilterDatabase" localSheetId="12" hidden="1">'Ama.F AB+Vet'!$A$1:$J$65528</definedName>
    <definedName name="_xlnm._FilterDatabase" localSheetId="16" hidden="1">'Ama.M B'!$A:$J</definedName>
    <definedName name="_xlnm._FilterDatabase" localSheetId="15" hidden="1">'Amat.M A'!$A$1:$J$65519</definedName>
    <definedName name="_xlnm._FilterDatabase" localSheetId="6" hidden="1">CF!$A:$J</definedName>
    <definedName name="_xlnm._FilterDatabase" localSheetId="7" hidden="1">CM!$A:$J</definedName>
    <definedName name="_xlnm._FilterDatabase" localSheetId="0" hidden="1">Cucciole!$A:$J</definedName>
    <definedName name="_xlnm._FilterDatabase" localSheetId="1" hidden="1">Cuccioli!$A:$J</definedName>
    <definedName name="_xlnm._FilterDatabase" localSheetId="2" hidden="1">EF!$A:$J</definedName>
    <definedName name="_xlnm._FilterDatabase" localSheetId="3" hidden="1">EM!$A:$J</definedName>
    <definedName name="_xlnm._FilterDatabase" localSheetId="19" hidden="1">Iscrizioni!$A:$H</definedName>
    <definedName name="_xlnm._FilterDatabase" localSheetId="10" hidden="1">JF!$A$1:$J$65535</definedName>
    <definedName name="_xlnm._FilterDatabase" localSheetId="13" hidden="1">JM!$A:$J</definedName>
    <definedName name="_xlnm._FilterDatabase" localSheetId="4" hidden="1">RF!$A:$J</definedName>
    <definedName name="_xlnm._FilterDatabase" localSheetId="5" hidden="1">RM!$A:$J</definedName>
    <definedName name="_xlnm._FilterDatabase" localSheetId="11" hidden="1">SF!$A$1:$J$65535</definedName>
    <definedName name="_xlnm._FilterDatabase" localSheetId="14" hidden="1">SM!$A$1:$J$65532</definedName>
    <definedName name="_xlnm._FilterDatabase" localSheetId="17" hidden="1">'Veterani M'!$A:$J</definedName>
    <definedName name="_xlnm.Print_Area" localSheetId="18">Cl.Societa!$A$1:$V$21</definedName>
    <definedName name="Excel_BuiltIn__FilterDatabase" localSheetId="8">AF!$A$1:$J$16</definedName>
    <definedName name="Excel_BuiltIn__FilterDatabase" localSheetId="9">AM!$A$1:$J$13</definedName>
    <definedName name="Excel_BuiltIn__FilterDatabase" localSheetId="12">'Ama.F AB+Vet'!$A$11:$J$25</definedName>
    <definedName name="Excel_BuiltIn__FilterDatabase" localSheetId="16">'Ama.M B'!$A$1:$J$41</definedName>
    <definedName name="Excel_BuiltIn__FilterDatabase" localSheetId="15">'Amat.M A'!$A$1:$J$17</definedName>
    <definedName name="Excel_BuiltIn__FilterDatabase" localSheetId="6">CF!$A$1:$J$20</definedName>
    <definedName name="Excel_BuiltIn__FilterDatabase" localSheetId="7">CM!$A$1:$J$27</definedName>
    <definedName name="Excel_BuiltIn__FilterDatabase" localSheetId="0">Cucciole!$A$1:$J$14</definedName>
    <definedName name="Excel_BuiltIn__FilterDatabase" localSheetId="1">Cuccioli!$A$1:$J$20</definedName>
    <definedName name="Excel_BuiltIn__FilterDatabase" localSheetId="2">EF!$A$1:$J$22</definedName>
    <definedName name="Excel_BuiltIn__FilterDatabase" localSheetId="3">EM!$A$1:$J$26</definedName>
    <definedName name="Excel_BuiltIn__FilterDatabase" localSheetId="19">Iscrizioni!$A$1:$H$500</definedName>
    <definedName name="Excel_BuiltIn__FilterDatabase" localSheetId="10">JF!$A$1:$J$5</definedName>
    <definedName name="Excel_BuiltIn__FilterDatabase" localSheetId="4">RF!$A$1:$J$36</definedName>
    <definedName name="Excel_BuiltIn__FilterDatabase" localSheetId="5">RM!$A$1:$J$35</definedName>
    <definedName name="Excel_BuiltIn__FilterDatabase" localSheetId="11">SF!$A$1:$J$4</definedName>
    <definedName name="Excel_BuiltIn__FilterDatabase" localSheetId="14">SM!$A$1:$J$8</definedName>
    <definedName name="Excel_BuiltIn__FilterDatabase" localSheetId="17">'Veterani M'!$A$1:$J$1</definedName>
    <definedName name="Excel_BuiltIn__FilterDatabase_1">AF!$A$1:$J$1</definedName>
    <definedName name="Excel_BuiltIn__FilterDatabase_1_1">NA()</definedName>
    <definedName name="Excel_BuiltIn__FilterDatabase_10_1">NA()</definedName>
    <definedName name="Excel_BuiltIn__FilterDatabase_11">NA()</definedName>
    <definedName name="Excel_BuiltIn__FilterDatabase_12">NA()</definedName>
    <definedName name="Excel_BuiltIn__FilterDatabase_13">NA()</definedName>
    <definedName name="Excel_BuiltIn__FilterDatabase_14">NA()</definedName>
    <definedName name="Excel_BuiltIn__FilterDatabase_15_1">NA()</definedName>
    <definedName name="Excel_BuiltIn__FilterDatabase_16_1">NA()</definedName>
    <definedName name="Excel_BuiltIn__FilterDatabase_17_1">NA()</definedName>
    <definedName name="Excel_BuiltIn__FilterDatabase_17_1_1">NA()</definedName>
    <definedName name="Excel_BuiltIn__FilterDatabase_17_2">NA()</definedName>
    <definedName name="Excel_BuiltIn__FilterDatabase_18_1">NA()</definedName>
    <definedName name="Excel_BuiltIn__FilterDatabase_2">Cucciole!$A$1:$I$1</definedName>
    <definedName name="Excel_BuiltIn__FilterDatabase_2_1">NA()</definedName>
    <definedName name="Excel_BuiltIn__FilterDatabase_3">NA()</definedName>
    <definedName name="Excel_BuiltIn__FilterDatabase_4">NA()</definedName>
    <definedName name="Excel_BuiltIn__FilterDatabase_5">NA()</definedName>
    <definedName name="Excel_BuiltIn__FilterDatabase_6">NA()</definedName>
    <definedName name="Excel_BuiltIn__FilterDatabase_7">NA()</definedName>
    <definedName name="Excel_BuiltIn__FilterDatabase_8">NA()</definedName>
    <definedName name="Excel_BuiltIn__FilterDatabase_9">AF!$A$1:$J$16</definedName>
    <definedName name="Excel_BuiltIn_Print_Area" localSheetId="18">'Veterani M'!$A$1:$V$1</definedName>
    <definedName name="Excel_BuiltIn_Print_Area_1_1">NA()</definedName>
    <definedName name="Excel_BuiltIn_Print_Area_1_1_1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2">NA()</definedName>
    <definedName name="Excel_BuiltIn_Print_Area_12_1">NA()</definedName>
    <definedName name="Excel_BuiltIn_Print_Area_13">NA()</definedName>
    <definedName name="Excel_BuiltIn_Print_Area_13_1">NA()</definedName>
    <definedName name="Excel_BuiltIn_Print_Area_14">NA()</definedName>
    <definedName name="Excel_BuiltIn_Print_Area_14_1">NA()</definedName>
    <definedName name="Excel_BuiltIn_Print_Area_15_1">NA()</definedName>
    <definedName name="Excel_BuiltIn_Print_Area_15_1_1">NA()</definedName>
    <definedName name="Excel_BuiltIn_Print_Area_16">NA()</definedName>
    <definedName name="Excel_BuiltIn_Print_Area_16_1">NA()</definedName>
    <definedName name="Excel_BuiltIn_Print_Area_17_1">NA()</definedName>
    <definedName name="Excel_BuiltIn_Print_Area_17_1_1">NA()</definedName>
    <definedName name="Excel_BuiltIn_Print_Area_18_1">NA()</definedName>
    <definedName name="Excel_BuiltIn_Print_Area_2">NA()</definedName>
    <definedName name="Excel_BuiltIn_Print_Area_2_1">NA()</definedName>
    <definedName name="Excel_BuiltIn_Print_Area_3">Cl.Societa!$A$1:$V$17</definedName>
    <definedName name="Excel_BuiltIn_Print_Area_3_1">NA()</definedName>
    <definedName name="Excel_BuiltIn_Print_Area_3_1_1">NA()</definedName>
    <definedName name="Excel_BuiltIn_Print_Area_4">NA()</definedName>
    <definedName name="Excel_BuiltIn_Print_Area_4_1">NA()</definedName>
    <definedName name="Excel_BuiltIn_Print_Area_5">NA()</definedName>
    <definedName name="Excel_BuiltIn_Print_Area_5_1">NA()</definedName>
    <definedName name="Excel_BuiltIn_Print_Area_6">NA()</definedName>
    <definedName name="Excel_BuiltIn_Print_Area_6_1">NA()</definedName>
    <definedName name="Excel_BuiltIn_Print_Area_7">NA()</definedName>
    <definedName name="Excel_BuiltIn_Print_Area_7_1">NA()</definedName>
    <definedName name="Excel_BuiltIn_Print_Area_8">NA()</definedName>
    <definedName name="Excel_BuiltIn_Print_Area_8_1">NA()</definedName>
    <definedName name="Excel_BuiltIn_Print_Area_9">NA()</definedName>
    <definedName name="Excel_BuiltIn_Print_Area_9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0">NA()</definedName>
    <definedName name="Excel_BuiltIn_Print_Titles_10_1">NA()</definedName>
    <definedName name="Excel_BuiltIn_Print_Titles_11">NA()</definedName>
    <definedName name="Excel_BuiltIn_Print_Titles_11_1">NA()</definedName>
    <definedName name="Excel_BuiltIn_Print_Titles_12">NA()</definedName>
    <definedName name="Excel_BuiltIn_Print_Titles_12_1">NA()</definedName>
    <definedName name="Excel_BuiltIn_Print_Titles_14">NA()</definedName>
    <definedName name="Excel_BuiltIn_Print_Titles_14_1">NA()</definedName>
    <definedName name="Excel_BuiltIn_Print_Titles_15_1">NA()</definedName>
    <definedName name="Excel_BuiltIn_Print_Titles_15_1_1">NA()</definedName>
    <definedName name="Excel_BuiltIn_Print_Titles_16">NA()</definedName>
    <definedName name="Excel_BuiltIn_Print_Titles_16_1">NA()</definedName>
    <definedName name="Excel_BuiltIn_Print_Titles_16_1_1">NA()</definedName>
    <definedName name="Excel_BuiltIn_Print_Titles_17_1">NA()</definedName>
    <definedName name="Excel_BuiltIn_Print_Titles_17_1_1">NA()</definedName>
    <definedName name="Excel_BuiltIn_Print_Titles_18_1">NA()</definedName>
    <definedName name="Excel_BuiltIn_Print_Titles_2">NA()</definedName>
    <definedName name="Excel_BuiltIn_Print_Titles_2_1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">NA()</definedName>
    <definedName name="Excel_BuiltIn_Print_Titles_5_1">NA()</definedName>
    <definedName name="Excel_BuiltIn_Print_Titles_6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8">NA()</definedName>
    <definedName name="Excel_BuiltIn_Print_Titles_8_1">NA()</definedName>
    <definedName name="Excel_BuiltIn_Print_Titles_9">NA()</definedName>
    <definedName name="Excel_BuiltIn_Print_Titles_9_1">NA()</definedName>
    <definedName name="Iscrizioni">NA()</definedName>
  </definedNames>
  <calcPr calcId="125725" fullCalcOnLoad="1"/>
</workbook>
</file>

<file path=xl/calcChain.xml><?xml version="1.0" encoding="utf-8"?>
<calcChain xmlns="http://schemas.openxmlformats.org/spreadsheetml/2006/main">
  <c r="G2" i="9"/>
  <c r="G3"/>
  <c r="G4"/>
  <c r="G5"/>
  <c r="G6"/>
  <c r="G7"/>
  <c r="G8"/>
  <c r="G9"/>
  <c r="G10"/>
  <c r="G11"/>
  <c r="G12"/>
  <c r="G13"/>
  <c r="G14"/>
  <c r="G15"/>
  <c r="G27" i="17"/>
  <c r="G35"/>
  <c r="G36"/>
  <c r="G2" i="16"/>
  <c r="G3"/>
  <c r="G4"/>
  <c r="G5"/>
  <c r="G6"/>
  <c r="G7"/>
  <c r="G8"/>
  <c r="G9"/>
  <c r="G10"/>
  <c r="G11"/>
  <c r="G12"/>
  <c r="G13"/>
  <c r="G14"/>
  <c r="G15"/>
  <c r="G16"/>
  <c r="L6" i="7"/>
  <c r="V4" i="19"/>
  <c r="V5"/>
  <c r="V6"/>
  <c r="V7"/>
  <c r="V8"/>
  <c r="V9"/>
  <c r="V10"/>
  <c r="V11"/>
  <c r="V12"/>
  <c r="V13"/>
  <c r="V14"/>
  <c r="V15"/>
  <c r="V16"/>
  <c r="V17"/>
  <c r="V18"/>
  <c r="V19"/>
  <c r="V20"/>
  <c r="V21"/>
  <c r="L9" i="8"/>
  <c r="G7" i="1"/>
  <c r="L7"/>
  <c r="G5" i="2"/>
  <c r="L10"/>
  <c r="L11"/>
  <c r="G14"/>
  <c r="G18"/>
  <c r="L3" i="3"/>
  <c r="L11"/>
  <c r="L8" i="4"/>
  <c r="G2" i="20"/>
  <c r="G3"/>
  <c r="I3"/>
  <c r="G4"/>
  <c r="I4"/>
  <c r="G5"/>
  <c r="I5"/>
  <c r="G6"/>
  <c r="I6"/>
  <c r="G7"/>
  <c r="I7"/>
  <c r="G8"/>
  <c r="I8"/>
  <c r="G9"/>
  <c r="I9"/>
  <c r="I10"/>
  <c r="G11"/>
  <c r="I11"/>
  <c r="G12"/>
  <c r="I12"/>
  <c r="G13"/>
  <c r="I13"/>
  <c r="G14"/>
  <c r="I14"/>
  <c r="G15"/>
  <c r="I15"/>
  <c r="G16"/>
  <c r="I16"/>
  <c r="G17"/>
  <c r="I17"/>
  <c r="G18"/>
  <c r="I18"/>
  <c r="G19"/>
  <c r="I19"/>
  <c r="G20"/>
  <c r="I20"/>
  <c r="G21"/>
  <c r="I21"/>
  <c r="G22"/>
  <c r="I22"/>
  <c r="G23"/>
  <c r="I23"/>
  <c r="G24"/>
  <c r="I24"/>
  <c r="I25"/>
  <c r="G26"/>
  <c r="G27"/>
  <c r="G28"/>
  <c r="G29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I75"/>
  <c r="G76"/>
  <c r="I76"/>
  <c r="G77"/>
  <c r="I77"/>
  <c r="G78"/>
  <c r="I78"/>
  <c r="G79"/>
  <c r="I79"/>
  <c r="G80"/>
  <c r="I80"/>
  <c r="G81"/>
  <c r="I81"/>
  <c r="G82"/>
  <c r="I82"/>
  <c r="G83"/>
  <c r="I83"/>
  <c r="G84"/>
  <c r="G85"/>
  <c r="G86"/>
  <c r="G87"/>
  <c r="G88"/>
  <c r="G89"/>
  <c r="G90"/>
  <c r="G91"/>
  <c r="I91"/>
  <c r="G92"/>
  <c r="I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I127"/>
  <c r="G128"/>
  <c r="G129"/>
  <c r="G130"/>
  <c r="G131"/>
  <c r="I131"/>
  <c r="G132"/>
  <c r="I132"/>
  <c r="G133"/>
  <c r="I133"/>
  <c r="G134"/>
  <c r="I134"/>
  <c r="I135"/>
  <c r="G136"/>
  <c r="I136"/>
  <c r="G137"/>
  <c r="I137"/>
  <c r="G138"/>
  <c r="I138"/>
  <c r="G139"/>
  <c r="I139"/>
  <c r="G140"/>
  <c r="I140"/>
  <c r="G141"/>
  <c r="I141"/>
  <c r="G142"/>
  <c r="I142"/>
  <c r="G143"/>
  <c r="I143"/>
  <c r="G144"/>
  <c r="I144"/>
  <c r="G145"/>
  <c r="I145"/>
  <c r="G146"/>
  <c r="I146"/>
  <c r="G147"/>
  <c r="I147"/>
  <c r="G148"/>
  <c r="I148"/>
  <c r="G149"/>
  <c r="I149"/>
  <c r="G150"/>
  <c r="I150"/>
  <c r="G151"/>
  <c r="I151"/>
  <c r="G152"/>
  <c r="I152"/>
  <c r="G153"/>
  <c r="I153"/>
  <c r="G154"/>
  <c r="G155"/>
  <c r="G156"/>
  <c r="G157"/>
  <c r="G158"/>
  <c r="G159"/>
  <c r="G160"/>
  <c r="G161"/>
  <c r="G162"/>
  <c r="G163"/>
  <c r="G164"/>
  <c r="I164"/>
  <c r="G165"/>
  <c r="I165"/>
  <c r="G166"/>
  <c r="I166"/>
  <c r="G167"/>
  <c r="I167"/>
  <c r="G168"/>
  <c r="I168"/>
  <c r="G169"/>
  <c r="I169"/>
  <c r="G170"/>
  <c r="I170"/>
  <c r="G171"/>
  <c r="I171"/>
  <c r="G172"/>
  <c r="I172"/>
  <c r="G173"/>
  <c r="I173"/>
  <c r="G174"/>
  <c r="I174"/>
  <c r="G175"/>
  <c r="I175"/>
  <c r="G176"/>
  <c r="I176"/>
  <c r="I177"/>
  <c r="G178"/>
  <c r="G179"/>
  <c r="I179"/>
  <c r="G180"/>
  <c r="I180"/>
  <c r="G181"/>
  <c r="I181"/>
  <c r="G182"/>
  <c r="I182"/>
  <c r="G183"/>
  <c r="I183"/>
  <c r="G184"/>
  <c r="I184"/>
  <c r="G185"/>
  <c r="I185"/>
  <c r="G186"/>
  <c r="I186"/>
  <c r="G187"/>
  <c r="I187"/>
  <c r="G188"/>
  <c r="I188"/>
  <c r="G189"/>
  <c r="I189"/>
  <c r="G190"/>
  <c r="I190"/>
  <c r="G191"/>
  <c r="I191"/>
  <c r="G192"/>
  <c r="I192"/>
  <c r="G193"/>
  <c r="I193"/>
  <c r="G194"/>
  <c r="I194"/>
  <c r="G195"/>
  <c r="I195"/>
  <c r="G196"/>
  <c r="I196"/>
  <c r="G197"/>
  <c r="I197"/>
  <c r="G198"/>
  <c r="I198"/>
  <c r="G199"/>
  <c r="I199"/>
  <c r="G200"/>
  <c r="I200"/>
  <c r="G201"/>
  <c r="I201"/>
  <c r="G202"/>
  <c r="I202"/>
  <c r="G203"/>
  <c r="I203"/>
  <c r="G204"/>
  <c r="I204"/>
  <c r="G205"/>
  <c r="I205"/>
  <c r="G206"/>
  <c r="I206"/>
  <c r="G207"/>
  <c r="I207"/>
  <c r="G208"/>
  <c r="I208"/>
  <c r="G209"/>
  <c r="I209"/>
  <c r="G210"/>
  <c r="I210"/>
  <c r="G211"/>
  <c r="I211"/>
  <c r="G212"/>
  <c r="I212"/>
  <c r="G213"/>
  <c r="I213"/>
  <c r="G214"/>
  <c r="I214"/>
  <c r="G215"/>
  <c r="I215"/>
  <c r="G216"/>
  <c r="I216"/>
  <c r="G217"/>
  <c r="I217"/>
  <c r="G218"/>
  <c r="I218"/>
  <c r="G219"/>
  <c r="G220"/>
  <c r="G221"/>
  <c r="G222"/>
  <c r="G223"/>
  <c r="G224"/>
  <c r="G225"/>
  <c r="G226"/>
  <c r="G227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I257"/>
  <c r="G258"/>
  <c r="I258"/>
  <c r="G259"/>
  <c r="I259"/>
  <c r="G260"/>
  <c r="I260"/>
  <c r="G261"/>
  <c r="I261"/>
  <c r="G262"/>
  <c r="I262"/>
  <c r="G263"/>
  <c r="I263"/>
  <c r="G264"/>
  <c r="I264"/>
  <c r="G265"/>
  <c r="I265"/>
  <c r="G266"/>
  <c r="I266"/>
  <c r="G267"/>
  <c r="I267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  <c r="I351" s="1"/>
  <c r="I352" s="1"/>
  <c r="I353" s="1"/>
  <c r="I354" s="1"/>
  <c r="I355" s="1"/>
  <c r="I356" s="1"/>
  <c r="I357" s="1"/>
  <c r="I358" s="1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I385"/>
  <c r="G386"/>
  <c r="I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I413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L13" i="5"/>
  <c r="L19"/>
  <c r="L21"/>
  <c r="L5" i="6"/>
  <c r="L11"/>
  <c r="L22"/>
  <c r="L26"/>
  <c r="I19" i="18"/>
</calcChain>
</file>

<file path=xl/sharedStrings.xml><?xml version="1.0" encoding="utf-8"?>
<sst xmlns="http://schemas.openxmlformats.org/spreadsheetml/2006/main" count="4090" uniqueCount="785">
  <si>
    <t>Pos.</t>
  </si>
  <si>
    <t>Nr</t>
  </si>
  <si>
    <t>Cognome</t>
  </si>
  <si>
    <t>Nome</t>
  </si>
  <si>
    <t>'M/F</t>
  </si>
  <si>
    <t>Anno</t>
  </si>
  <si>
    <t>Categoria</t>
  </si>
  <si>
    <t>Societa'</t>
  </si>
  <si>
    <t>Pt.</t>
  </si>
  <si>
    <t>Tempo</t>
  </si>
  <si>
    <t>CIMADOM</t>
  </si>
  <si>
    <t>GIULIA</t>
  </si>
  <si>
    <t>F</t>
  </si>
  <si>
    <t>CUCCIOLA</t>
  </si>
  <si>
    <t>G.S.TRILACUM</t>
  </si>
  <si>
    <t>1:39</t>
  </si>
  <si>
    <t>BAGATTINI</t>
  </si>
  <si>
    <t>MARIKA</t>
  </si>
  <si>
    <t>G.S.BONDO</t>
  </si>
  <si>
    <t>1:40</t>
  </si>
  <si>
    <t>TAISSIR</t>
  </si>
  <si>
    <t>MARIAM</t>
  </si>
  <si>
    <t>POLISPORTIVA OLTREFERSINA</t>
  </si>
  <si>
    <t>1:44</t>
  </si>
  <si>
    <t>BALDI</t>
  </si>
  <si>
    <t>ELISA</t>
  </si>
  <si>
    <t>ATLETICA VALLE DI CEMBRA</t>
  </si>
  <si>
    <t>1:46</t>
  </si>
  <si>
    <t>TAMIELLO</t>
  </si>
  <si>
    <t>ANNA</t>
  </si>
  <si>
    <t>ATLETICA VILLAZZANO</t>
  </si>
  <si>
    <t>1:54</t>
  </si>
  <si>
    <t>QUARESIMA</t>
  </si>
  <si>
    <t>LUCILLA</t>
  </si>
  <si>
    <t>1:59</t>
  </si>
  <si>
    <t>DALLAFIOR</t>
  </si>
  <si>
    <t>CHIARA</t>
  </si>
  <si>
    <t>5 STELLE</t>
  </si>
  <si>
    <t>2:00</t>
  </si>
  <si>
    <t>BENEDETTI</t>
  </si>
  <si>
    <t>AMELIA</t>
  </si>
  <si>
    <t>TEAM LOPPIO</t>
  </si>
  <si>
    <t>2:02</t>
  </si>
  <si>
    <t>MONFREDINI</t>
  </si>
  <si>
    <t>2:04</t>
  </si>
  <si>
    <t>MOSCA</t>
  </si>
  <si>
    <t>GIOIA</t>
  </si>
  <si>
    <t>ATLETICA ROTALIANA</t>
  </si>
  <si>
    <t>2:06</t>
  </si>
  <si>
    <t>ZATTONI</t>
  </si>
  <si>
    <t>ARIANNA</t>
  </si>
  <si>
    <t>US STELLA ALPINA CARANO</t>
  </si>
  <si>
    <t>2:10</t>
  </si>
  <si>
    <t>TOMASI</t>
  </si>
  <si>
    <t>ILARIA</t>
  </si>
  <si>
    <t>2:12</t>
  </si>
  <si>
    <t>CORN</t>
  </si>
  <si>
    <t>VALERIA</t>
  </si>
  <si>
    <t>2:13</t>
  </si>
  <si>
    <t>PANELATTI</t>
  </si>
  <si>
    <t>DANIEL</t>
  </si>
  <si>
    <t>M</t>
  </si>
  <si>
    <t>CUCCIOLO</t>
  </si>
  <si>
    <t>S.A. VALCHIESE</t>
  </si>
  <si>
    <t>1:37</t>
  </si>
  <si>
    <t>BERTINI</t>
  </si>
  <si>
    <t>FEDERICO</t>
  </si>
  <si>
    <t>1:41</t>
  </si>
  <si>
    <t>FONTANA</t>
  </si>
  <si>
    <t>STEFANO</t>
  </si>
  <si>
    <t>VALENTI</t>
  </si>
  <si>
    <t>DAMIANO</t>
  </si>
  <si>
    <t>G.S. BONDO</t>
  </si>
  <si>
    <t>1:43</t>
  </si>
  <si>
    <t>CALLIARI</t>
  </si>
  <si>
    <t>MARCO</t>
  </si>
  <si>
    <t>BASSETTI</t>
  </si>
  <si>
    <t>ALESSANDRO</t>
  </si>
  <si>
    <t>1:47</t>
  </si>
  <si>
    <t>CHISTE' BACEDA</t>
  </si>
  <si>
    <t>MASSIMILIANO</t>
  </si>
  <si>
    <t>1:49</t>
  </si>
  <si>
    <t>ZINI</t>
  </si>
  <si>
    <t>MICHELE</t>
  </si>
  <si>
    <t>SAMMARCO</t>
  </si>
  <si>
    <t>RAFFAELE</t>
  </si>
  <si>
    <t>1:52</t>
  </si>
  <si>
    <t>LORENZO</t>
  </si>
  <si>
    <t>TRANQUILLINI</t>
  </si>
  <si>
    <t>1:55</t>
  </si>
  <si>
    <t>CEMERICH</t>
  </si>
  <si>
    <t>GABRIELE</t>
  </si>
  <si>
    <t>BETTINAZZI</t>
  </si>
  <si>
    <t>BORTOLOTTI</t>
  </si>
  <si>
    <t>NICOLA</t>
  </si>
  <si>
    <t>FAILONI</t>
  </si>
  <si>
    <t>MATTIA</t>
  </si>
  <si>
    <t xml:space="preserve">ATLETICA TIONE  </t>
  </si>
  <si>
    <t>STENICO</t>
  </si>
  <si>
    <t>2:03</t>
  </si>
  <si>
    <t>PALLAVER</t>
  </si>
  <si>
    <t>FRANCESCO</t>
  </si>
  <si>
    <t>2:05</t>
  </si>
  <si>
    <t>TAISSER</t>
  </si>
  <si>
    <t>YOURIESS</t>
  </si>
  <si>
    <t>2:07</t>
  </si>
  <si>
    <t>SERAFINI</t>
  </si>
  <si>
    <t>SEBASTIAN</t>
  </si>
  <si>
    <t>DEMATTE'</t>
  </si>
  <si>
    <t>NANCY</t>
  </si>
  <si>
    <t>ESORD. F.</t>
  </si>
  <si>
    <t>1:29</t>
  </si>
  <si>
    <t>FACCHINELLI</t>
  </si>
  <si>
    <t>BEATRICE</t>
  </si>
  <si>
    <t>1:30</t>
  </si>
  <si>
    <t xml:space="preserve">PELLEGRINI </t>
  </si>
  <si>
    <t>SERENA</t>
  </si>
  <si>
    <t>1:32</t>
  </si>
  <si>
    <t>BOLZON</t>
  </si>
  <si>
    <t>ALESSANDRA</t>
  </si>
  <si>
    <t>ATLETICA CLARINA</t>
  </si>
  <si>
    <t>1:34</t>
  </si>
  <si>
    <t>BAZZOLI</t>
  </si>
  <si>
    <t>ANNALISA</t>
  </si>
  <si>
    <t>MARINI</t>
  </si>
  <si>
    <t>GIOVANNA</t>
  </si>
  <si>
    <t>MARTINELLI</t>
  </si>
  <si>
    <t>GLORIA</t>
  </si>
  <si>
    <t>PIVA</t>
  </si>
  <si>
    <t>EMMA</t>
  </si>
  <si>
    <t>TOLDO</t>
  </si>
  <si>
    <t>SIMONA</t>
  </si>
  <si>
    <t>SIGHEL</t>
  </si>
  <si>
    <t>IRIS</t>
  </si>
  <si>
    <t>SPERANDIO</t>
  </si>
  <si>
    <t>KAREN</t>
  </si>
  <si>
    <t>LEVER</t>
  </si>
  <si>
    <t>PAOLI</t>
  </si>
  <si>
    <t>MADDALENA</t>
  </si>
  <si>
    <t>CAVAZZANI</t>
  </si>
  <si>
    <t>PETRA</t>
  </si>
  <si>
    <t>TAMANINI</t>
  </si>
  <si>
    <t>ALESSIA</t>
  </si>
  <si>
    <t xml:space="preserve">BETTA </t>
  </si>
  <si>
    <t>FONDISTI ALTA VAL DI NON</t>
  </si>
  <si>
    <t>OLIVIERI</t>
  </si>
  <si>
    <t>FAZIO</t>
  </si>
  <si>
    <t>HASNAA</t>
  </si>
  <si>
    <t>ALISSA</t>
  </si>
  <si>
    <t xml:space="preserve">LUNELLI </t>
  </si>
  <si>
    <t>SIMONE</t>
  </si>
  <si>
    <t>ESORD. M.</t>
  </si>
  <si>
    <t>1:22</t>
  </si>
  <si>
    <t>CAMPIDELLI</t>
  </si>
  <si>
    <t>GIANLUCA</t>
  </si>
  <si>
    <t>CARPENTARI</t>
  </si>
  <si>
    <t>PIETRO</t>
  </si>
  <si>
    <t>US QUERCIA TRENTINGRANA</t>
  </si>
  <si>
    <t>1:24</t>
  </si>
  <si>
    <t xml:space="preserve">ANTOLINI </t>
  </si>
  <si>
    <t>MARIO</t>
  </si>
  <si>
    <t>1:26</t>
  </si>
  <si>
    <t>LUNELLI</t>
  </si>
  <si>
    <t>1:33</t>
  </si>
  <si>
    <t>CRISTIANO</t>
  </si>
  <si>
    <t>ELIA RUBEN</t>
  </si>
  <si>
    <t>1:35</t>
  </si>
  <si>
    <t>TAHIR</t>
  </si>
  <si>
    <t>JIHAD</t>
  </si>
  <si>
    <t>1:36</t>
  </si>
  <si>
    <t>CRISTIAN</t>
  </si>
  <si>
    <t>LUCA</t>
  </si>
  <si>
    <t>1:38</t>
  </si>
  <si>
    <t>DALENA</t>
  </si>
  <si>
    <t>LEONARDO</t>
  </si>
  <si>
    <t>INGRASSIA</t>
  </si>
  <si>
    <t>BRAGAGNA</t>
  </si>
  <si>
    <t>ANDREA</t>
  </si>
  <si>
    <t>SALVATERRA</t>
  </si>
  <si>
    <t>FILIPPO</t>
  </si>
  <si>
    <t>DEVIGILI</t>
  </si>
  <si>
    <t>CIFARIELLO CIARDI</t>
  </si>
  <si>
    <t>TOMMASO</t>
  </si>
  <si>
    <t>BERTOZZI</t>
  </si>
  <si>
    <t>BORTOLAMEDI</t>
  </si>
  <si>
    <t>PAOLO</t>
  </si>
  <si>
    <t>BAZZANELLA</t>
  </si>
  <si>
    <t>MAURIZIO</t>
  </si>
  <si>
    <t>CADROBBI</t>
  </si>
  <si>
    <t>NICOLO'</t>
  </si>
  <si>
    <t>RASPADORI</t>
  </si>
  <si>
    <t>KARAGIANNIS</t>
  </si>
  <si>
    <t>ULYSSE</t>
  </si>
  <si>
    <t>PISONI</t>
  </si>
  <si>
    <t>CORRADO</t>
  </si>
  <si>
    <t>ADAMI</t>
  </si>
  <si>
    <t>WILLIAM</t>
  </si>
  <si>
    <t>THOMAS</t>
  </si>
  <si>
    <t>PIAZZOLA</t>
  </si>
  <si>
    <t>DENISE</t>
  </si>
  <si>
    <t>RAGAZZA</t>
  </si>
  <si>
    <t>3:09</t>
  </si>
  <si>
    <t>3:11</t>
  </si>
  <si>
    <t>MOLINARI</t>
  </si>
  <si>
    <t>3:13</t>
  </si>
  <si>
    <t>MICHELA</t>
  </si>
  <si>
    <t>3:14</t>
  </si>
  <si>
    <t>BONA</t>
  </si>
  <si>
    <t>LISA</t>
  </si>
  <si>
    <t>3:15</t>
  </si>
  <si>
    <t>LINDA</t>
  </si>
  <si>
    <t>3:17</t>
  </si>
  <si>
    <t>GIOVANETTI</t>
  </si>
  <si>
    <t>LUNA</t>
  </si>
  <si>
    <t>3:18</t>
  </si>
  <si>
    <t>3:19</t>
  </si>
  <si>
    <t>LUISA</t>
  </si>
  <si>
    <t>3:25</t>
  </si>
  <si>
    <t>PIFFER</t>
  </si>
  <si>
    <t>LILIA</t>
  </si>
  <si>
    <t>3:27</t>
  </si>
  <si>
    <t>ENDRIZZI</t>
  </si>
  <si>
    <t>ERLER</t>
  </si>
  <si>
    <t>CAMILLA</t>
  </si>
  <si>
    <t>DEMATTÈ</t>
  </si>
  <si>
    <t>ELISABETTA</t>
  </si>
  <si>
    <t>BERTOLDI</t>
  </si>
  <si>
    <t>MARGHERITA</t>
  </si>
  <si>
    <t>PEDRINI</t>
  </si>
  <si>
    <t>NOEMI</t>
  </si>
  <si>
    <t>BOSCHINI</t>
  </si>
  <si>
    <t>VERA</t>
  </si>
  <si>
    <t>BOTANELLI</t>
  </si>
  <si>
    <t>MARTINA</t>
  </si>
  <si>
    <t>AVANZO</t>
  </si>
  <si>
    <t>SALVETTI</t>
  </si>
  <si>
    <t>MARIA</t>
  </si>
  <si>
    <t>POLI</t>
  </si>
  <si>
    <t>HERBST</t>
  </si>
  <si>
    <t>JULIA</t>
  </si>
  <si>
    <t>PICCOLI</t>
  </si>
  <si>
    <t>GAZZINI</t>
  </si>
  <si>
    <t>GRETA</t>
  </si>
  <si>
    <t>TENAGLIA</t>
  </si>
  <si>
    <t>EVA</t>
  </si>
  <si>
    <t>STEFANI</t>
  </si>
  <si>
    <t>EL ADEL</t>
  </si>
  <si>
    <t>MAJDA</t>
  </si>
  <si>
    <t>LAGARINA CRUS TEAM</t>
  </si>
  <si>
    <t>LORANDINI</t>
  </si>
  <si>
    <t>RAFFAELLI</t>
  </si>
  <si>
    <t>LUCIA</t>
  </si>
  <si>
    <t>FRONZA</t>
  </si>
  <si>
    <t>EVELYN</t>
  </si>
  <si>
    <t>FABIAN</t>
  </si>
  <si>
    <t>MARIANNA</t>
  </si>
  <si>
    <t>SOFIA</t>
  </si>
  <si>
    <t>PIANTA</t>
  </si>
  <si>
    <t>NIVES</t>
  </si>
  <si>
    <t>MANFREDI</t>
  </si>
  <si>
    <t>ALICE</t>
  </si>
  <si>
    <t>BUCCIO</t>
  </si>
  <si>
    <t>GIORGIA</t>
  </si>
  <si>
    <t>BERTI</t>
  </si>
  <si>
    <t>RAGAZZO</t>
  </si>
  <si>
    <t>2:52</t>
  </si>
  <si>
    <t>CARESANI</t>
  </si>
  <si>
    <t>DEVID</t>
  </si>
  <si>
    <t>2:56</t>
  </si>
  <si>
    <t>ANGELI</t>
  </si>
  <si>
    <t>CHRISTIAN</t>
  </si>
  <si>
    <t>2:57</t>
  </si>
  <si>
    <t>LOMBARDI</t>
  </si>
  <si>
    <t>3:10</t>
  </si>
  <si>
    <t>CONCLI</t>
  </si>
  <si>
    <t>3:12</t>
  </si>
  <si>
    <t>CALLEGARI</t>
  </si>
  <si>
    <t>DANIELE</t>
  </si>
  <si>
    <t xml:space="preserve">CRISTIAN </t>
  </si>
  <si>
    <t>GATTI</t>
  </si>
  <si>
    <t>DAVIDE</t>
  </si>
  <si>
    <t>3:16</t>
  </si>
  <si>
    <t>PEDROTTI</t>
  </si>
  <si>
    <t>MAINO</t>
  </si>
  <si>
    <t>MATTEO</t>
  </si>
  <si>
    <t xml:space="preserve">FARINA </t>
  </si>
  <si>
    <t>GIULIAN</t>
  </si>
  <si>
    <t>NAJIB</t>
  </si>
  <si>
    <t>MALOSSINI</t>
  </si>
  <si>
    <t xml:space="preserve">SARTORI </t>
  </si>
  <si>
    <t>RICCARDO</t>
  </si>
  <si>
    <t>GHEZZI</t>
  </si>
  <si>
    <t>MARTINO</t>
  </si>
  <si>
    <t>CHEMELLI</t>
  </si>
  <si>
    <t>ERIC</t>
  </si>
  <si>
    <t>DIDOUH</t>
  </si>
  <si>
    <t>AYOUB</t>
  </si>
  <si>
    <t>FEDRIZZI</t>
  </si>
  <si>
    <t>VAN OPBERGEN</t>
  </si>
  <si>
    <t>VULCAN</t>
  </si>
  <si>
    <t>MARCHESE</t>
  </si>
  <si>
    <t>LEONARDI</t>
  </si>
  <si>
    <t>CALDONAZZI</t>
  </si>
  <si>
    <t>GREGORIO</t>
  </si>
  <si>
    <t>GRANATA</t>
  </si>
  <si>
    <t xml:space="preserve">CELVA </t>
  </si>
  <si>
    <t>GIORDANO</t>
  </si>
  <si>
    <t>ROSSI</t>
  </si>
  <si>
    <t>LUNEL</t>
  </si>
  <si>
    <t>MANUELE</t>
  </si>
  <si>
    <t>TRISOTTO</t>
  </si>
  <si>
    <t>Progr.</t>
  </si>
  <si>
    <t>BATTOCLETTI</t>
  </si>
  <si>
    <t>NADIA</t>
  </si>
  <si>
    <t>CADETTA</t>
  </si>
  <si>
    <t>5:00</t>
  </si>
  <si>
    <t>GENTILINI</t>
  </si>
  <si>
    <t>5:30</t>
  </si>
  <si>
    <t>GASPERI</t>
  </si>
  <si>
    <t>FRANCESCA</t>
  </si>
  <si>
    <t>5:32</t>
  </si>
  <si>
    <t>5:33</t>
  </si>
  <si>
    <t>PADILHA</t>
  </si>
  <si>
    <t>5:36</t>
  </si>
  <si>
    <t>ESTER</t>
  </si>
  <si>
    <t>5:38</t>
  </si>
  <si>
    <t>VERNESONI</t>
  </si>
  <si>
    <t>5:40</t>
  </si>
  <si>
    <t>BISOFFI</t>
  </si>
  <si>
    <t>NADEGE</t>
  </si>
  <si>
    <t>5:44</t>
  </si>
  <si>
    <t>SARTOR</t>
  </si>
  <si>
    <t>VIOLA</t>
  </si>
  <si>
    <t>TRIATHLON</t>
  </si>
  <si>
    <t>5:51</t>
  </si>
  <si>
    <t>MATTEVI</t>
  </si>
  <si>
    <t>ANGELA</t>
  </si>
  <si>
    <t>5:55</t>
  </si>
  <si>
    <t>BORGA</t>
  </si>
  <si>
    <t>6:02</t>
  </si>
  <si>
    <t>MONICA</t>
  </si>
  <si>
    <t>6:19</t>
  </si>
  <si>
    <t>CUEL</t>
  </si>
  <si>
    <t>ELEONORA</t>
  </si>
  <si>
    <t>6:24</t>
  </si>
  <si>
    <t>ZOGMEISTER</t>
  </si>
  <si>
    <t>SILVIA</t>
  </si>
  <si>
    <t>6:27</t>
  </si>
  <si>
    <t>PRADA</t>
  </si>
  <si>
    <t>6:28</t>
  </si>
  <si>
    <t>PAISSAN</t>
  </si>
  <si>
    <t xml:space="preserve">GAIA </t>
  </si>
  <si>
    <t>6:35</t>
  </si>
  <si>
    <t>MARZADRO</t>
  </si>
  <si>
    <t>6:36</t>
  </si>
  <si>
    <t>CASAGRANDE</t>
  </si>
  <si>
    <t>AURORA</t>
  </si>
  <si>
    <t>6:42</t>
  </si>
  <si>
    <t>OSS CAZZADOR</t>
  </si>
  <si>
    <t>6:51</t>
  </si>
  <si>
    <t>CRISTOFOLINI</t>
  </si>
  <si>
    <t>6:53</t>
  </si>
  <si>
    <t>6:55</t>
  </si>
  <si>
    <t>BONFANTI</t>
  </si>
  <si>
    <t>SABRINA</t>
  </si>
  <si>
    <t>7:01</t>
  </si>
  <si>
    <t>ISABELLA</t>
  </si>
  <si>
    <t>7:07</t>
  </si>
  <si>
    <t>FRENEZ</t>
  </si>
  <si>
    <t>7:38</t>
  </si>
  <si>
    <t>GUASTELLA</t>
  </si>
  <si>
    <t>FEDERICA</t>
  </si>
  <si>
    <t>8:08</t>
  </si>
  <si>
    <t>VARESCO</t>
  </si>
  <si>
    <t>EMILIANO</t>
  </si>
  <si>
    <t>CADETTO</t>
  </si>
  <si>
    <t>AYMANE</t>
  </si>
  <si>
    <t>MERLI</t>
  </si>
  <si>
    <t>7:06</t>
  </si>
  <si>
    <t>GANGANELLI</t>
  </si>
  <si>
    <t>7:08</t>
  </si>
  <si>
    <t xml:space="preserve">CAMPIDELLI </t>
  </si>
  <si>
    <t>JORDAN</t>
  </si>
  <si>
    <t>GRAMOLA</t>
  </si>
  <si>
    <t>LISSONI</t>
  </si>
  <si>
    <t>PALUMBO</t>
  </si>
  <si>
    <t>FANTONE</t>
  </si>
  <si>
    <t>YARIN</t>
  </si>
  <si>
    <t>LUCIANER</t>
  </si>
  <si>
    <t>ANDERLE</t>
  </si>
  <si>
    <t>EDOARDO</t>
  </si>
  <si>
    <t>TOLLER</t>
  </si>
  <si>
    <t>ZIGLIO</t>
  </si>
  <si>
    <t>SILVESTRI</t>
  </si>
  <si>
    <t>GABRIEL</t>
  </si>
  <si>
    <t>LAROSA</t>
  </si>
  <si>
    <t>GIACOMONI</t>
  </si>
  <si>
    <t xml:space="preserve">TABARELLI </t>
  </si>
  <si>
    <t>ALBERTO</t>
  </si>
  <si>
    <t>DARIO</t>
  </si>
  <si>
    <t>TURRINI</t>
  </si>
  <si>
    <t>ATLETICA ALTO GARDA E LEDRO</t>
  </si>
  <si>
    <t>7:43</t>
  </si>
  <si>
    <t>ZENARI</t>
  </si>
  <si>
    <t>7:44</t>
  </si>
  <si>
    <t>FRIZZI</t>
  </si>
  <si>
    <t>8:01</t>
  </si>
  <si>
    <t>INOUBLI</t>
  </si>
  <si>
    <t>SARA</t>
  </si>
  <si>
    <t>8:26</t>
  </si>
  <si>
    <t>BERTOTTI</t>
  </si>
  <si>
    <t>8:27</t>
  </si>
  <si>
    <t xml:space="preserve">SARTOR </t>
  </si>
  <si>
    <t>ECCHER</t>
  </si>
  <si>
    <t>NOGLER</t>
  </si>
  <si>
    <t>ESTHER</t>
  </si>
  <si>
    <t>DE NART</t>
  </si>
  <si>
    <t>GENTILI</t>
  </si>
  <si>
    <t>MARTA</t>
  </si>
  <si>
    <t xml:space="preserve">FACCHINELLI </t>
  </si>
  <si>
    <t>VIVIANA</t>
  </si>
  <si>
    <t>ALLIEVA</t>
  </si>
  <si>
    <t>ANESI</t>
  </si>
  <si>
    <t>ALLIEVO</t>
  </si>
  <si>
    <t>9:51</t>
  </si>
  <si>
    <t>9:56</t>
  </si>
  <si>
    <t>10:31</t>
  </si>
  <si>
    <t>GIOELE</t>
  </si>
  <si>
    <t>10:55</t>
  </si>
  <si>
    <t>MAZZALAI</t>
  </si>
  <si>
    <t>11:05</t>
  </si>
  <si>
    <t>TAIT</t>
  </si>
  <si>
    <t>IORIATTI</t>
  </si>
  <si>
    <t>HASSEIN</t>
  </si>
  <si>
    <t>ALESSIO</t>
  </si>
  <si>
    <t>ANGHEBEN</t>
  </si>
  <si>
    <t>MONSORNO</t>
  </si>
  <si>
    <t>DECARLI</t>
  </si>
  <si>
    <t>TEODROS</t>
  </si>
  <si>
    <t>DORIGATTI</t>
  </si>
  <si>
    <t>LUCIO</t>
  </si>
  <si>
    <t>PLAMADEALA</t>
  </si>
  <si>
    <t>COSTANTIN</t>
  </si>
  <si>
    <t>SPAGNOLLI</t>
  </si>
  <si>
    <t>SEBASTIANO</t>
  </si>
  <si>
    <t>ECCEL</t>
  </si>
  <si>
    <t>MATTE'</t>
  </si>
  <si>
    <t>BENEDETTA</t>
  </si>
  <si>
    <t>JUNIOR F.</t>
  </si>
  <si>
    <t>12:09</t>
  </si>
  <si>
    <t>CONT</t>
  </si>
  <si>
    <t>CUMY</t>
  </si>
  <si>
    <t>SAKINA</t>
  </si>
  <si>
    <t>DESIRE'</t>
  </si>
  <si>
    <t>BRUGNARA</t>
  </si>
  <si>
    <t>SAARDI</t>
  </si>
  <si>
    <t>LOBNA</t>
  </si>
  <si>
    <t>SENIOR F.</t>
  </si>
  <si>
    <t>11:35</t>
  </si>
  <si>
    <t>STEDILE</t>
  </si>
  <si>
    <t>BONVECCHIO</t>
  </si>
  <si>
    <t>ELEKTRA</t>
  </si>
  <si>
    <t>AMATORE A F.</t>
  </si>
  <si>
    <t>11:02</t>
  </si>
  <si>
    <t>BEATRICI</t>
  </si>
  <si>
    <t>LORENZA</t>
  </si>
  <si>
    <t>11:28</t>
  </si>
  <si>
    <t>SIMONI</t>
  </si>
  <si>
    <t>MILENA</t>
  </si>
  <si>
    <t>BETTA</t>
  </si>
  <si>
    <t>GENNARI</t>
  </si>
  <si>
    <t>TRENTI</t>
  </si>
  <si>
    <t>CHRISTI</t>
  </si>
  <si>
    <t>MENESTRINA</t>
  </si>
  <si>
    <t>SIMONETTA</t>
  </si>
  <si>
    <t>AMATORE B F.</t>
  </si>
  <si>
    <t>11:44</t>
  </si>
  <si>
    <t xml:space="preserve">MERZ </t>
  </si>
  <si>
    <t>DAMIN</t>
  </si>
  <si>
    <t>CARLA</t>
  </si>
  <si>
    <t>LAZZERI</t>
  </si>
  <si>
    <t>BADANO</t>
  </si>
  <si>
    <t>ORIETTA</t>
  </si>
  <si>
    <t>ZUCCHETTO</t>
  </si>
  <si>
    <t>PAOLA</t>
  </si>
  <si>
    <t>CELVA</t>
  </si>
  <si>
    <t>CRISTINA</t>
  </si>
  <si>
    <t>ANTONELLA</t>
  </si>
  <si>
    <t>NARDIN</t>
  </si>
  <si>
    <t>DAGMAR</t>
  </si>
  <si>
    <t>SUSI</t>
  </si>
  <si>
    <t xml:space="preserve">F </t>
  </si>
  <si>
    <t>ZOANETTI</t>
  </si>
  <si>
    <t>FRANCA</t>
  </si>
  <si>
    <t>GIOVANELLI</t>
  </si>
  <si>
    <t>ROSANNA</t>
  </si>
  <si>
    <t>VETERANI F.</t>
  </si>
  <si>
    <t>13:47</t>
  </si>
  <si>
    <t>ZANDONAI</t>
  </si>
  <si>
    <t>MARILENA</t>
  </si>
  <si>
    <t>JUNIOR M.</t>
  </si>
  <si>
    <t>14:38</t>
  </si>
  <si>
    <t>DALLACOSTA</t>
  </si>
  <si>
    <t>GIOVANNI</t>
  </si>
  <si>
    <t>14:51</t>
  </si>
  <si>
    <t>BETTINI</t>
  </si>
  <si>
    <t>15:28</t>
  </si>
  <si>
    <t xml:space="preserve">ZUCAL </t>
  </si>
  <si>
    <t>GIULIO</t>
  </si>
  <si>
    <t>15:45</t>
  </si>
  <si>
    <t>ZOMER</t>
  </si>
  <si>
    <t>18:13</t>
  </si>
  <si>
    <t>MIRKO</t>
  </si>
  <si>
    <t>19:59</t>
  </si>
  <si>
    <t>DE BIASI</t>
  </si>
  <si>
    <t>SENIOR M.</t>
  </si>
  <si>
    <t>16:25</t>
  </si>
  <si>
    <t>BAZZONI</t>
  </si>
  <si>
    <t>GIANMARCO</t>
  </si>
  <si>
    <t>16:34</t>
  </si>
  <si>
    <t>CARLIN</t>
  </si>
  <si>
    <t>BORTOLAMEOTTI</t>
  </si>
  <si>
    <t>DARVY</t>
  </si>
  <si>
    <t>18:47</t>
  </si>
  <si>
    <t>SAMUELE</t>
  </si>
  <si>
    <t>19:04</t>
  </si>
  <si>
    <t>DIEGO</t>
  </si>
  <si>
    <t>19:24</t>
  </si>
  <si>
    <t>ROBOL</t>
  </si>
  <si>
    <t>DENNIS</t>
  </si>
  <si>
    <t>20:20</t>
  </si>
  <si>
    <t>MATUZZI</t>
  </si>
  <si>
    <t>17:27</t>
  </si>
  <si>
    <t>CONATI</t>
  </si>
  <si>
    <t>GILBERTO</t>
  </si>
  <si>
    <t>17:37</t>
  </si>
  <si>
    <t>COSLOP</t>
  </si>
  <si>
    <t>17:54</t>
  </si>
  <si>
    <t>EMANUELE</t>
  </si>
  <si>
    <t>MARATON CLUB TRENTO</t>
  </si>
  <si>
    <t>18:29</t>
  </si>
  <si>
    <t>PEDRANZ</t>
  </si>
  <si>
    <t>18:36</t>
  </si>
  <si>
    <t>LONER</t>
  </si>
  <si>
    <t>19:20</t>
  </si>
  <si>
    <t>19:40</t>
  </si>
  <si>
    <t>MARCHESONI</t>
  </si>
  <si>
    <t>19:47</t>
  </si>
  <si>
    <t>20:13</t>
  </si>
  <si>
    <t>MASSIMO</t>
  </si>
  <si>
    <t>FERSEN TRIATHLON</t>
  </si>
  <si>
    <t>20:46</t>
  </si>
  <si>
    <t>BENINI</t>
  </si>
  <si>
    <t>S.D.D.TENNO</t>
  </si>
  <si>
    <t>21:15</t>
  </si>
  <si>
    <t>PALLANCH</t>
  </si>
  <si>
    <t>22:28</t>
  </si>
  <si>
    <t>CLAUDIO</t>
  </si>
  <si>
    <t>22:35</t>
  </si>
  <si>
    <t>LUCIANO</t>
  </si>
  <si>
    <t>22:38</t>
  </si>
  <si>
    <t>TONIOLLI</t>
  </si>
  <si>
    <t>22:50</t>
  </si>
  <si>
    <t>EDO</t>
  </si>
  <si>
    <t>AMATORE A M.</t>
  </si>
  <si>
    <t>25:44</t>
  </si>
  <si>
    <t>ANTONIO</t>
  </si>
  <si>
    <t>AMATORE B M.</t>
  </si>
  <si>
    <t>13:48</t>
  </si>
  <si>
    <t>SALVADORI</t>
  </si>
  <si>
    <t>ENOS</t>
  </si>
  <si>
    <t>USAM BAITONA</t>
  </si>
  <si>
    <t>13:52</t>
  </si>
  <si>
    <t>PINAMONTI</t>
  </si>
  <si>
    <t>ADRIANO</t>
  </si>
  <si>
    <t>13:58</t>
  </si>
  <si>
    <t>POJER</t>
  </si>
  <si>
    <t>ALFREDO</t>
  </si>
  <si>
    <t>14:35</t>
  </si>
  <si>
    <t>SEBASTIANI</t>
  </si>
  <si>
    <t>GIORGIO</t>
  </si>
  <si>
    <t>14:39</t>
  </si>
  <si>
    <t>MASERA</t>
  </si>
  <si>
    <t>SANDRO</t>
  </si>
  <si>
    <t>14:52</t>
  </si>
  <si>
    <t>NARDON</t>
  </si>
  <si>
    <t>ALDO</t>
  </si>
  <si>
    <t>14:58</t>
  </si>
  <si>
    <t>GIANFRANCO</t>
  </si>
  <si>
    <t>15:00</t>
  </si>
  <si>
    <t>15:05</t>
  </si>
  <si>
    <t>15:07</t>
  </si>
  <si>
    <t>15:27</t>
  </si>
  <si>
    <t>15:46</t>
  </si>
  <si>
    <t>BERLANDA</t>
  </si>
  <si>
    <t>15:51</t>
  </si>
  <si>
    <t>BERLOFFA</t>
  </si>
  <si>
    <t>FLAVIO</t>
  </si>
  <si>
    <t>15:57</t>
  </si>
  <si>
    <t>16:01</t>
  </si>
  <si>
    <t>GIANPAOLO</t>
  </si>
  <si>
    <t>16:04</t>
  </si>
  <si>
    <t xml:space="preserve">ANDREIS </t>
  </si>
  <si>
    <t>GIUSEPPE</t>
  </si>
  <si>
    <t>16:07</t>
  </si>
  <si>
    <t>16:08</t>
  </si>
  <si>
    <t>ARMANDO</t>
  </si>
  <si>
    <t>16:09</t>
  </si>
  <si>
    <t>16:27</t>
  </si>
  <si>
    <t>16:40</t>
  </si>
  <si>
    <t>LUIGI</t>
  </si>
  <si>
    <t>16:49</t>
  </si>
  <si>
    <t>FRANCO</t>
  </si>
  <si>
    <t>17:06</t>
  </si>
  <si>
    <t>17:09</t>
  </si>
  <si>
    <t>GRAZIANO</t>
  </si>
  <si>
    <t>17:20</t>
  </si>
  <si>
    <t>17:25</t>
  </si>
  <si>
    <t>17:33</t>
  </si>
  <si>
    <t>FABRIZIO</t>
  </si>
  <si>
    <t>17:40</t>
  </si>
  <si>
    <t>GIANCARLO</t>
  </si>
  <si>
    <t>18:02</t>
  </si>
  <si>
    <t>RENZO</t>
  </si>
  <si>
    <t>18:33</t>
  </si>
  <si>
    <t>18:39</t>
  </si>
  <si>
    <t>RIDOLFO</t>
  </si>
  <si>
    <t>18:50</t>
  </si>
  <si>
    <t>DE CUNZO</t>
  </si>
  <si>
    <t>18:57</t>
  </si>
  <si>
    <t>19:11</t>
  </si>
  <si>
    <t>19:27</t>
  </si>
  <si>
    <t>20:27</t>
  </si>
  <si>
    <t>BRUNO</t>
  </si>
  <si>
    <t>21:06</t>
  </si>
  <si>
    <t xml:space="preserve">GUASTELLA </t>
  </si>
  <si>
    <t xml:space="preserve">ROSARIO </t>
  </si>
  <si>
    <t>22:53</t>
  </si>
  <si>
    <t>CARLO</t>
  </si>
  <si>
    <t>22:56</t>
  </si>
  <si>
    <t>CORRADINI</t>
  </si>
  <si>
    <t>FULVIO</t>
  </si>
  <si>
    <t>VETERANI M.</t>
  </si>
  <si>
    <t>ASD MOLLARO</t>
  </si>
  <si>
    <t>15:03</t>
  </si>
  <si>
    <t>DALCOLMO</t>
  </si>
  <si>
    <t>ELIO</t>
  </si>
  <si>
    <t>16:10</t>
  </si>
  <si>
    <t>MOSER</t>
  </si>
  <si>
    <t>DANILO</t>
  </si>
  <si>
    <t>16:21</t>
  </si>
  <si>
    <t>ODORIZZI</t>
  </si>
  <si>
    <t>CELESTINO</t>
  </si>
  <si>
    <t>16:44</t>
  </si>
  <si>
    <t>MAURO</t>
  </si>
  <si>
    <t>16:50</t>
  </si>
  <si>
    <t>BONELLI</t>
  </si>
  <si>
    <t>17:04</t>
  </si>
  <si>
    <t>SAPORITO</t>
  </si>
  <si>
    <t>ATL. GIUDICARIE ESTERIORI</t>
  </si>
  <si>
    <t>17:07</t>
  </si>
  <si>
    <t>FORMENTIN</t>
  </si>
  <si>
    <t>ETTORINO</t>
  </si>
  <si>
    <t>17:08</t>
  </si>
  <si>
    <t>BATTISTI</t>
  </si>
  <si>
    <t>DOMENICO</t>
  </si>
  <si>
    <t>17:14</t>
  </si>
  <si>
    <t>COMAI</t>
  </si>
  <si>
    <t>ROBERTO</t>
  </si>
  <si>
    <t>17:17</t>
  </si>
  <si>
    <t>MOSANER</t>
  </si>
  <si>
    <t>AMBROGIO</t>
  </si>
  <si>
    <t>17:38</t>
  </si>
  <si>
    <t>LINO</t>
  </si>
  <si>
    <t>18:27</t>
  </si>
  <si>
    <t>GINO</t>
  </si>
  <si>
    <t>GIUSEPPINO</t>
  </si>
  <si>
    <t>19:16</t>
  </si>
  <si>
    <t>20:38</t>
  </si>
  <si>
    <t>4° CROSS ROSALPINA</t>
  </si>
  <si>
    <t>Società</t>
  </si>
  <si>
    <t>Cucciole</t>
  </si>
  <si>
    <t>Cuccioli</t>
  </si>
  <si>
    <t>Esordienti_F.</t>
  </si>
  <si>
    <t>Esordienti_M.</t>
  </si>
  <si>
    <t>Ragazze</t>
  </si>
  <si>
    <t>Ragazzi</t>
  </si>
  <si>
    <t>Cadette</t>
  </si>
  <si>
    <t>Cadetti</t>
  </si>
  <si>
    <t>Allieve</t>
  </si>
  <si>
    <t>Allievi</t>
  </si>
  <si>
    <t>Junior_F.</t>
  </si>
  <si>
    <t>Junior_M.</t>
  </si>
  <si>
    <t>Senior_F.</t>
  </si>
  <si>
    <t>Senior_M.</t>
  </si>
  <si>
    <t>Amatori_A_F.</t>
  </si>
  <si>
    <t>Amatori_A_M.</t>
  </si>
  <si>
    <t>Amatori_B_F.</t>
  </si>
  <si>
    <t>Amatori_B_M.</t>
  </si>
  <si>
    <t>Veterani</t>
  </si>
  <si>
    <t>Punti</t>
  </si>
  <si>
    <t>US 5 STELLE SEREGNANO</t>
  </si>
  <si>
    <t>ATLETICA TIONE</t>
  </si>
  <si>
    <t>GS TRILACUM</t>
  </si>
  <si>
    <t>SA VALCHIESE</t>
  </si>
  <si>
    <t>ATLETICA TEAM LOPPIO</t>
  </si>
  <si>
    <t>GS BONDO</t>
  </si>
  <si>
    <t>U.S. QUERCIA TRENTINGRANA</t>
  </si>
  <si>
    <t>FONDISTI ALTA VALLE DI NON</t>
  </si>
  <si>
    <t>ADS MOLLARO</t>
  </si>
  <si>
    <t>Pettorale</t>
  </si>
  <si>
    <t>FORADORI</t>
  </si>
  <si>
    <t>CASTELLI</t>
  </si>
  <si>
    <t>GUADAGNINI</t>
  </si>
  <si>
    <t>SAMANTHA</t>
  </si>
  <si>
    <t>DALLABRIDA</t>
  </si>
  <si>
    <t>MANUEL</t>
  </si>
  <si>
    <t>LARINI</t>
  </si>
  <si>
    <t>DANTE</t>
  </si>
  <si>
    <t>FRANESCO</t>
  </si>
  <si>
    <t>AMATORI B F.</t>
  </si>
  <si>
    <t>ECCHELI</t>
  </si>
  <si>
    <t>MASÈ</t>
  </si>
  <si>
    <t>SENETAYOU</t>
  </si>
  <si>
    <t>COPAT</t>
  </si>
  <si>
    <t>CELINE</t>
  </si>
  <si>
    <t>MIGLIORATI</t>
  </si>
  <si>
    <t>COSTANZO</t>
  </si>
  <si>
    <t>TRENTINI</t>
  </si>
  <si>
    <t>FABIO</t>
  </si>
  <si>
    <t>ZANDONELLA</t>
  </si>
  <si>
    <t>GIACOMOZZI</t>
  </si>
  <si>
    <t>STEFANIA</t>
  </si>
  <si>
    <t>RIZZOLI</t>
  </si>
  <si>
    <t>TOBIA FRANCESCO</t>
  </si>
  <si>
    <t>SEVIGNANI</t>
  </si>
  <si>
    <t>GIRARDI</t>
  </si>
  <si>
    <t>ROAT</t>
  </si>
  <si>
    <t>SAIDI</t>
  </si>
  <si>
    <t>CONCI</t>
  </si>
  <si>
    <t>DENIS</t>
  </si>
  <si>
    <t>SCOTTON</t>
  </si>
  <si>
    <t>AHMED</t>
  </si>
  <si>
    <t>EL MEHDI</t>
  </si>
  <si>
    <t>GEI</t>
  </si>
  <si>
    <t>ELENA</t>
  </si>
  <si>
    <t>ZAROUALATE</t>
  </si>
  <si>
    <t>ZENI</t>
  </si>
  <si>
    <t>MATTIVI</t>
  </si>
  <si>
    <t>TERGHI</t>
  </si>
  <si>
    <t>RAMZI</t>
  </si>
  <si>
    <t>ROPELATO</t>
  </si>
  <si>
    <t>MELO</t>
  </si>
  <si>
    <t>CAMPAILLA</t>
  </si>
  <si>
    <t>VANIN</t>
  </si>
  <si>
    <t>GAIA</t>
  </si>
  <si>
    <t>ZANON</t>
  </si>
  <si>
    <t>SHUKURU</t>
  </si>
  <si>
    <t>ROCCABRUNA</t>
  </si>
  <si>
    <t>PARIS</t>
  </si>
  <si>
    <t>MESSAOUDI</t>
  </si>
  <si>
    <t>ADIL</t>
  </si>
  <si>
    <t>VITTORI</t>
  </si>
  <si>
    <t>TADDEI</t>
  </si>
  <si>
    <t>DUCHI</t>
  </si>
  <si>
    <t>COCCO</t>
  </si>
  <si>
    <t>AMATORI A F.</t>
  </si>
  <si>
    <t>PIERGIORGIO</t>
  </si>
  <si>
    <t>GIULIANI</t>
  </si>
  <si>
    <t>GIANNI</t>
  </si>
  <si>
    <t>BOLOGNANI</t>
  </si>
  <si>
    <t>CAVIGLIONE</t>
  </si>
  <si>
    <t>LAURA</t>
  </si>
  <si>
    <t>MODENA</t>
  </si>
  <si>
    <t>TOVAZZI</t>
  </si>
  <si>
    <t>DI CECCO</t>
  </si>
  <si>
    <t>FERRANDI</t>
  </si>
  <si>
    <t>RINO</t>
  </si>
  <si>
    <t>MANZANA</t>
  </si>
  <si>
    <t>GIULIANO</t>
  </si>
  <si>
    <t>MATASSONI</t>
  </si>
  <si>
    <t>ASIA</t>
  </si>
  <si>
    <t>Cat.F</t>
  </si>
  <si>
    <t>Cat.M</t>
  </si>
  <si>
    <t>Genere</t>
  </si>
</sst>
</file>

<file path=xl/styles.xml><?xml version="1.0" encoding="utf-8"?>
<styleSheet xmlns="http://schemas.openxmlformats.org/spreadsheetml/2006/main">
  <numFmts count="3">
    <numFmt numFmtId="164" formatCode="00"/>
    <numFmt numFmtId="165" formatCode="hh:mm:ss"/>
    <numFmt numFmtId="166" formatCode="#"/>
  </numFmts>
  <fonts count="1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Verdana"/>
      <family val="2"/>
    </font>
    <font>
      <sz val="8"/>
      <color indexed="8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1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21" fontId="2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165" fontId="2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1" fillId="2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9" fillId="0" borderId="6" xfId="0" applyFont="1" applyFill="1" applyBorder="1" applyAlignment="1">
      <alignment horizontal="left"/>
    </xf>
    <xf numFmtId="0" fontId="7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0" fillId="0" borderId="5" xfId="0" applyBorder="1" applyAlignment="1">
      <alignment horizontal="center"/>
    </xf>
    <xf numFmtId="0" fontId="0" fillId="0" borderId="2" xfId="0" applyFont="1" applyBorder="1"/>
    <xf numFmtId="166" fontId="0" fillId="0" borderId="5" xfId="0" applyNumberForma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/>
    <xf numFmtId="0" fontId="2" fillId="0" borderId="7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zoomScale="108" zoomScaleNormal="108" workbookViewId="0">
      <selection activeCell="L13" sqref="L13"/>
    </sheetView>
  </sheetViews>
  <sheetFormatPr defaultColWidth="5.44140625" defaultRowHeight="12.9" customHeight="1"/>
  <cols>
    <col min="1" max="1" width="8.33203125" style="1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2" style="3" customWidth="1"/>
    <col min="8" max="8" width="29.6640625" style="2" customWidth="1"/>
    <col min="9" max="9" width="5.44140625" style="3"/>
    <col min="10" max="10" width="7.109375" style="3" customWidth="1"/>
    <col min="11" max="16384" width="5.44140625" style="2"/>
  </cols>
  <sheetData>
    <row r="1" spans="1:12" ht="11.25" customHeight="1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2" ht="11.25" customHeight="1">
      <c r="A2" s="11">
        <v>1</v>
      </c>
      <c r="B2" s="12">
        <v>109</v>
      </c>
      <c r="C2" s="13" t="s">
        <v>10</v>
      </c>
      <c r="D2" s="13" t="s">
        <v>11</v>
      </c>
      <c r="E2" s="12" t="s">
        <v>12</v>
      </c>
      <c r="F2" s="14">
        <v>2006</v>
      </c>
      <c r="G2" s="15" t="s">
        <v>13</v>
      </c>
      <c r="H2" s="13" t="s">
        <v>14</v>
      </c>
      <c r="I2" s="12">
        <v>42</v>
      </c>
      <c r="J2" s="16" t="s">
        <v>15</v>
      </c>
    </row>
    <row r="3" spans="1:12" ht="11.25" customHeight="1">
      <c r="A3" s="17">
        <v>2</v>
      </c>
      <c r="B3" s="12">
        <v>158</v>
      </c>
      <c r="C3" s="13" t="s">
        <v>16</v>
      </c>
      <c r="D3" s="13" t="s">
        <v>17</v>
      </c>
      <c r="E3" s="12" t="s">
        <v>12</v>
      </c>
      <c r="F3" s="14">
        <v>2006</v>
      </c>
      <c r="G3" s="15" t="s">
        <v>13</v>
      </c>
      <c r="H3" s="13" t="s">
        <v>18</v>
      </c>
      <c r="I3" s="12">
        <v>41</v>
      </c>
      <c r="J3" s="12" t="s">
        <v>19</v>
      </c>
    </row>
    <row r="4" spans="1:12" ht="11.25" customHeight="1">
      <c r="A4" s="17">
        <v>3</v>
      </c>
      <c r="B4" s="12">
        <v>214</v>
      </c>
      <c r="C4" s="13" t="s">
        <v>20</v>
      </c>
      <c r="D4" s="13" t="s">
        <v>21</v>
      </c>
      <c r="E4" s="12" t="s">
        <v>12</v>
      </c>
      <c r="F4" s="14">
        <v>2006</v>
      </c>
      <c r="G4" s="15" t="s">
        <v>13</v>
      </c>
      <c r="H4" s="18" t="s">
        <v>22</v>
      </c>
      <c r="I4" s="12">
        <v>40</v>
      </c>
      <c r="J4" s="12" t="s">
        <v>23</v>
      </c>
    </row>
    <row r="5" spans="1:12" ht="11.25" customHeight="1">
      <c r="A5" s="11">
        <v>4</v>
      </c>
      <c r="B5" s="12">
        <v>417</v>
      </c>
      <c r="C5" s="13" t="s">
        <v>24</v>
      </c>
      <c r="D5" s="13" t="s">
        <v>25</v>
      </c>
      <c r="E5" s="12" t="s">
        <v>12</v>
      </c>
      <c r="F5" s="14">
        <v>2006</v>
      </c>
      <c r="G5" s="15" t="s">
        <v>13</v>
      </c>
      <c r="H5" s="19" t="s">
        <v>26</v>
      </c>
      <c r="I5" s="12">
        <v>39</v>
      </c>
      <c r="J5" s="12" t="s">
        <v>27</v>
      </c>
    </row>
    <row r="6" spans="1:12" ht="11.25" customHeight="1">
      <c r="A6" s="11">
        <v>5</v>
      </c>
      <c r="B6" s="12">
        <v>166</v>
      </c>
      <c r="C6" s="20" t="s">
        <v>28</v>
      </c>
      <c r="D6" s="20" t="s">
        <v>29</v>
      </c>
      <c r="E6" s="21" t="s">
        <v>12</v>
      </c>
      <c r="F6" s="22">
        <v>2006</v>
      </c>
      <c r="G6" s="15" t="s">
        <v>13</v>
      </c>
      <c r="H6" s="13" t="s">
        <v>30</v>
      </c>
      <c r="I6" s="12">
        <v>38</v>
      </c>
      <c r="J6" s="23" t="s">
        <v>31</v>
      </c>
    </row>
    <row r="7" spans="1:12" ht="11.25" customHeight="1">
      <c r="A7" s="11">
        <v>6</v>
      </c>
      <c r="B7" s="24">
        <v>470</v>
      </c>
      <c r="C7" s="25" t="s">
        <v>32</v>
      </c>
      <c r="D7" s="25" t="s">
        <v>33</v>
      </c>
      <c r="E7" s="26" t="s">
        <v>12</v>
      </c>
      <c r="F7" s="27">
        <v>2006</v>
      </c>
      <c r="G7" s="15" t="str">
        <f>IF(F7&gt;0,IF(E7="M",VLOOKUP(F7,Categorie!$A$2:$C$81,3,FALSE),IF(E7="F",VLOOKUP(F7,Categorie!$A$2:$C$81,2,FALSE),"")),"")</f>
        <v>CUCCIOLA</v>
      </c>
      <c r="H7" s="28" t="s">
        <v>30</v>
      </c>
      <c r="I7" s="12">
        <v>37</v>
      </c>
      <c r="J7" s="12" t="s">
        <v>34</v>
      </c>
      <c r="L7" s="2">
        <f>SUBTOTAL(9,I6:I14)</f>
        <v>306</v>
      </c>
    </row>
    <row r="8" spans="1:12" ht="11.25" customHeight="1">
      <c r="A8" s="11">
        <v>7</v>
      </c>
      <c r="B8" s="12">
        <v>270</v>
      </c>
      <c r="C8" s="29" t="s">
        <v>35</v>
      </c>
      <c r="D8" s="29" t="s">
        <v>36</v>
      </c>
      <c r="E8" s="21" t="s">
        <v>12</v>
      </c>
      <c r="F8" s="14">
        <v>2007</v>
      </c>
      <c r="G8" s="15" t="s">
        <v>13</v>
      </c>
      <c r="H8" s="18" t="s">
        <v>37</v>
      </c>
      <c r="I8" s="12">
        <v>36</v>
      </c>
      <c r="J8" s="23" t="s">
        <v>38</v>
      </c>
    </row>
    <row r="9" spans="1:12" ht="11.25" customHeight="1">
      <c r="A9" s="11">
        <v>8</v>
      </c>
      <c r="B9" s="12">
        <v>419</v>
      </c>
      <c r="C9" s="20" t="s">
        <v>39</v>
      </c>
      <c r="D9" s="20" t="s">
        <v>40</v>
      </c>
      <c r="E9" s="21" t="s">
        <v>12</v>
      </c>
      <c r="F9" s="22">
        <v>2006</v>
      </c>
      <c r="G9" s="15" t="s">
        <v>13</v>
      </c>
      <c r="H9" s="13" t="s">
        <v>41</v>
      </c>
      <c r="I9" s="12">
        <v>35</v>
      </c>
      <c r="J9" s="12" t="s">
        <v>42</v>
      </c>
    </row>
    <row r="10" spans="1:12" ht="11.25" customHeight="1">
      <c r="A10" s="11">
        <v>9</v>
      </c>
      <c r="B10" s="12">
        <v>159</v>
      </c>
      <c r="C10" s="18" t="s">
        <v>43</v>
      </c>
      <c r="D10" s="18" t="s">
        <v>25</v>
      </c>
      <c r="E10" s="12" t="s">
        <v>12</v>
      </c>
      <c r="F10" s="14">
        <v>2006</v>
      </c>
      <c r="G10" s="15" t="s">
        <v>13</v>
      </c>
      <c r="H10" s="13" t="s">
        <v>18</v>
      </c>
      <c r="I10" s="12">
        <v>34</v>
      </c>
      <c r="J10" s="12" t="s">
        <v>44</v>
      </c>
    </row>
    <row r="11" spans="1:12" ht="11.25" customHeight="1">
      <c r="A11" s="11">
        <v>10</v>
      </c>
      <c r="B11" s="12">
        <v>98</v>
      </c>
      <c r="C11" s="13" t="s">
        <v>45</v>
      </c>
      <c r="D11" s="13" t="s">
        <v>46</v>
      </c>
      <c r="E11" s="12" t="s">
        <v>12</v>
      </c>
      <c r="F11" s="14">
        <v>2007</v>
      </c>
      <c r="G11" s="15" t="s">
        <v>13</v>
      </c>
      <c r="H11" s="13" t="s">
        <v>47</v>
      </c>
      <c r="I11" s="12">
        <v>33</v>
      </c>
      <c r="J11" s="12" t="s">
        <v>48</v>
      </c>
    </row>
    <row r="12" spans="1:12" ht="11.25" customHeight="1">
      <c r="A12" s="11">
        <v>11</v>
      </c>
      <c r="B12" s="12">
        <v>205</v>
      </c>
      <c r="C12" s="13" t="s">
        <v>49</v>
      </c>
      <c r="D12" s="13" t="s">
        <v>50</v>
      </c>
      <c r="E12" s="12" t="s">
        <v>12</v>
      </c>
      <c r="F12" s="14">
        <v>2007</v>
      </c>
      <c r="G12" s="15" t="s">
        <v>13</v>
      </c>
      <c r="H12" s="19" t="s">
        <v>51</v>
      </c>
      <c r="I12" s="12">
        <v>32</v>
      </c>
      <c r="J12" s="12" t="s">
        <v>52</v>
      </c>
    </row>
    <row r="13" spans="1:12" ht="11.25" customHeight="1">
      <c r="A13" s="11">
        <v>12</v>
      </c>
      <c r="B13" s="12">
        <v>161</v>
      </c>
      <c r="C13" s="19" t="s">
        <v>53</v>
      </c>
      <c r="D13" s="19" t="s">
        <v>54</v>
      </c>
      <c r="E13" s="30" t="s">
        <v>12</v>
      </c>
      <c r="F13" s="31">
        <v>2007</v>
      </c>
      <c r="G13" s="15" t="s">
        <v>13</v>
      </c>
      <c r="H13" s="18" t="s">
        <v>30</v>
      </c>
      <c r="I13" s="12">
        <v>31</v>
      </c>
      <c r="J13" s="12" t="s">
        <v>55</v>
      </c>
    </row>
    <row r="14" spans="1:12" ht="11.25" customHeight="1">
      <c r="A14" s="11">
        <v>13</v>
      </c>
      <c r="B14" s="12">
        <v>163</v>
      </c>
      <c r="C14" s="32" t="s">
        <v>56</v>
      </c>
      <c r="D14" s="32" t="s">
        <v>57</v>
      </c>
      <c r="E14" s="33" t="s">
        <v>12</v>
      </c>
      <c r="F14" s="14">
        <v>2006</v>
      </c>
      <c r="G14" s="15" t="s">
        <v>13</v>
      </c>
      <c r="H14" s="13" t="s">
        <v>30</v>
      </c>
      <c r="I14" s="12">
        <v>30</v>
      </c>
      <c r="J14" s="12" t="s">
        <v>58</v>
      </c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 xml:space="preserve">&amp;L&amp;"Times New Roman,Normale"&amp;12CSI - FIDAL&amp;C&amp;"Arial,Grassetto Corsivo"&amp;12CLASSIFICA "4° CROSS ROSALPINA" 
CATEGORIA CUCCIOLE&amp;R&amp;"Times New Roman,Normale"&amp;12U.S. Villazzano
G.S. Scarpon </oddHeader>
    <oddFooter>&amp;C&amp;"Times New Roman,Grassetto Corsivo"&amp;12Villazzano, 08 dicembre 2014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zoomScale="108" zoomScaleNormal="108" workbookViewId="0"/>
  </sheetViews>
  <sheetFormatPr defaultColWidth="5.44140625" defaultRowHeight="12.9" customHeight="1"/>
  <cols>
    <col min="1" max="1" width="8.33203125" style="34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2"/>
    <col min="10" max="10" width="7.109375" style="3" customWidth="1"/>
    <col min="11" max="16384" width="5.44140625" style="2"/>
  </cols>
  <sheetData>
    <row r="1" spans="1:10" ht="11.25" customHeight="1">
      <c r="A1" s="51" t="s">
        <v>0</v>
      </c>
      <c r="B1" s="52" t="s">
        <v>1</v>
      </c>
      <c r="C1" s="53" t="s">
        <v>2</v>
      </c>
      <c r="D1" s="53" t="s">
        <v>3</v>
      </c>
      <c r="E1" s="54" t="s">
        <v>4</v>
      </c>
      <c r="F1" s="55" t="s">
        <v>5</v>
      </c>
      <c r="G1" s="56" t="s">
        <v>6</v>
      </c>
      <c r="H1" s="53" t="s">
        <v>7</v>
      </c>
      <c r="I1" s="56" t="s">
        <v>8</v>
      </c>
      <c r="J1" s="56" t="s">
        <v>9</v>
      </c>
    </row>
    <row r="2" spans="1:10" ht="11.25" customHeight="1">
      <c r="A2" s="57">
        <v>1</v>
      </c>
      <c r="B2" s="24">
        <v>13</v>
      </c>
      <c r="C2" s="37" t="s">
        <v>422</v>
      </c>
      <c r="D2" s="37" t="s">
        <v>69</v>
      </c>
      <c r="E2" s="24" t="s">
        <v>61</v>
      </c>
      <c r="F2" s="27">
        <v>1998</v>
      </c>
      <c r="G2" s="15" t="s">
        <v>423</v>
      </c>
      <c r="H2" s="28" t="s">
        <v>120</v>
      </c>
      <c r="I2" s="24">
        <v>32</v>
      </c>
      <c r="J2" s="24" t="s">
        <v>424</v>
      </c>
    </row>
    <row r="3" spans="1:10" ht="11.25" customHeight="1">
      <c r="A3" s="57">
        <v>2</v>
      </c>
      <c r="B3" s="24">
        <v>80</v>
      </c>
      <c r="C3" s="37" t="s">
        <v>326</v>
      </c>
      <c r="D3" s="37" t="s">
        <v>277</v>
      </c>
      <c r="E3" s="24" t="s">
        <v>61</v>
      </c>
      <c r="F3" s="27">
        <v>1998</v>
      </c>
      <c r="G3" s="15" t="s">
        <v>423</v>
      </c>
      <c r="H3" s="28" t="s">
        <v>30</v>
      </c>
      <c r="I3" s="24">
        <v>31</v>
      </c>
      <c r="J3" s="24" t="s">
        <v>425</v>
      </c>
    </row>
    <row r="4" spans="1:10" ht="11.25" customHeight="1">
      <c r="A4" s="45">
        <v>3</v>
      </c>
      <c r="B4" s="24">
        <v>359</v>
      </c>
      <c r="C4" s="25" t="s">
        <v>269</v>
      </c>
      <c r="D4" s="25" t="s">
        <v>280</v>
      </c>
      <c r="E4" s="26" t="s">
        <v>61</v>
      </c>
      <c r="F4" s="27">
        <v>1999</v>
      </c>
      <c r="G4" s="15" t="s">
        <v>423</v>
      </c>
      <c r="H4" s="28" t="s">
        <v>37</v>
      </c>
      <c r="I4" s="24">
        <v>30</v>
      </c>
      <c r="J4" s="24" t="s">
        <v>426</v>
      </c>
    </row>
    <row r="5" spans="1:10" ht="11.25" customHeight="1">
      <c r="A5" s="57">
        <v>4</v>
      </c>
      <c r="B5" s="24">
        <v>179</v>
      </c>
      <c r="C5" s="58" t="s">
        <v>115</v>
      </c>
      <c r="D5" s="25" t="s">
        <v>427</v>
      </c>
      <c r="E5" s="26" t="s">
        <v>61</v>
      </c>
      <c r="F5" s="27">
        <v>1999</v>
      </c>
      <c r="G5" s="15" t="s">
        <v>423</v>
      </c>
      <c r="H5" s="28" t="s">
        <v>26</v>
      </c>
      <c r="I5" s="24">
        <v>29</v>
      </c>
      <c r="J5" s="24" t="s">
        <v>428</v>
      </c>
    </row>
    <row r="6" spans="1:10" ht="11.25" customHeight="1">
      <c r="A6" s="45">
        <v>5</v>
      </c>
      <c r="B6" s="24">
        <v>395</v>
      </c>
      <c r="C6" s="25" t="s">
        <v>429</v>
      </c>
      <c r="D6" s="25" t="s">
        <v>75</v>
      </c>
      <c r="E6" s="26" t="s">
        <v>61</v>
      </c>
      <c r="F6" s="27">
        <v>1998</v>
      </c>
      <c r="G6" s="15" t="s">
        <v>423</v>
      </c>
      <c r="H6" s="28" t="s">
        <v>248</v>
      </c>
      <c r="I6" s="24">
        <v>28</v>
      </c>
      <c r="J6" s="24" t="s">
        <v>430</v>
      </c>
    </row>
    <row r="7" spans="1:10" ht="11.25" customHeight="1">
      <c r="A7" s="57">
        <v>6</v>
      </c>
      <c r="B7" s="24">
        <v>12</v>
      </c>
      <c r="C7" s="25" t="s">
        <v>422</v>
      </c>
      <c r="D7" s="25" t="s">
        <v>75</v>
      </c>
      <c r="E7" s="26" t="s">
        <v>61</v>
      </c>
      <c r="F7" s="27">
        <v>1999</v>
      </c>
      <c r="G7" s="15" t="s">
        <v>423</v>
      </c>
      <c r="H7" s="28" t="s">
        <v>120</v>
      </c>
      <c r="I7" s="24">
        <v>27</v>
      </c>
      <c r="J7" s="24"/>
    </row>
    <row r="8" spans="1:10" ht="11.25" customHeight="1">
      <c r="A8" s="45">
        <v>7</v>
      </c>
      <c r="B8" s="24">
        <v>355</v>
      </c>
      <c r="C8" s="25" t="s">
        <v>431</v>
      </c>
      <c r="D8" s="25" t="s">
        <v>94</v>
      </c>
      <c r="E8" s="26" t="s">
        <v>61</v>
      </c>
      <c r="F8" s="27">
        <v>1998</v>
      </c>
      <c r="G8" s="15" t="s">
        <v>423</v>
      </c>
      <c r="H8" s="28" t="s">
        <v>37</v>
      </c>
      <c r="I8" s="24">
        <v>26</v>
      </c>
      <c r="J8" s="24"/>
    </row>
    <row r="9" spans="1:10" ht="11.25" customHeight="1">
      <c r="A9" s="45">
        <v>8</v>
      </c>
      <c r="B9" s="24">
        <v>67</v>
      </c>
      <c r="C9" s="25" t="s">
        <v>432</v>
      </c>
      <c r="D9" s="25" t="s">
        <v>91</v>
      </c>
      <c r="E9" s="26" t="s">
        <v>61</v>
      </c>
      <c r="F9" s="27">
        <v>1999</v>
      </c>
      <c r="G9" s="15" t="s">
        <v>423</v>
      </c>
      <c r="H9" s="28" t="s">
        <v>333</v>
      </c>
      <c r="I9" s="24">
        <v>25</v>
      </c>
      <c r="J9" s="24"/>
    </row>
    <row r="10" spans="1:10" ht="11.25" customHeight="1">
      <c r="A10" s="45">
        <v>9</v>
      </c>
      <c r="B10" s="24">
        <v>361</v>
      </c>
      <c r="C10" s="25" t="s">
        <v>20</v>
      </c>
      <c r="D10" s="25" t="s">
        <v>433</v>
      </c>
      <c r="E10" s="26" t="s">
        <v>61</v>
      </c>
      <c r="F10" s="27">
        <v>1999</v>
      </c>
      <c r="G10" s="15" t="s">
        <v>423</v>
      </c>
      <c r="H10" s="28" t="s">
        <v>37</v>
      </c>
      <c r="I10" s="24">
        <v>24</v>
      </c>
      <c r="J10" s="24"/>
    </row>
    <row r="11" spans="1:10" ht="11.25" customHeight="1">
      <c r="A11" s="59">
        <v>10</v>
      </c>
      <c r="B11" s="24">
        <v>108</v>
      </c>
      <c r="C11" s="37" t="s">
        <v>307</v>
      </c>
      <c r="D11" s="37" t="s">
        <v>434</v>
      </c>
      <c r="E11" s="24" t="s">
        <v>61</v>
      </c>
      <c r="F11" s="27">
        <v>1999</v>
      </c>
      <c r="G11" s="15" t="s">
        <v>423</v>
      </c>
      <c r="H11" s="28" t="s">
        <v>47</v>
      </c>
      <c r="I11" s="24">
        <v>23</v>
      </c>
      <c r="J11" s="24"/>
    </row>
    <row r="12" spans="1:10" ht="11.25" customHeight="1">
      <c r="A12" s="45">
        <v>11</v>
      </c>
      <c r="B12" s="24">
        <v>356</v>
      </c>
      <c r="C12" s="37" t="s">
        <v>301</v>
      </c>
      <c r="D12" s="37" t="s">
        <v>94</v>
      </c>
      <c r="E12" s="24" t="s">
        <v>61</v>
      </c>
      <c r="F12" s="27">
        <v>1998</v>
      </c>
      <c r="G12" s="15" t="s">
        <v>423</v>
      </c>
      <c r="H12" s="28" t="s">
        <v>37</v>
      </c>
      <c r="I12" s="24">
        <v>22</v>
      </c>
      <c r="J12" s="24"/>
    </row>
    <row r="13" spans="1:10" ht="11.25" customHeight="1">
      <c r="A13" s="57">
        <v>12</v>
      </c>
      <c r="B13" s="24">
        <v>60</v>
      </c>
      <c r="C13" s="37" t="s">
        <v>435</v>
      </c>
      <c r="D13" s="37" t="s">
        <v>75</v>
      </c>
      <c r="E13" s="24" t="s">
        <v>61</v>
      </c>
      <c r="F13" s="27">
        <v>1999</v>
      </c>
      <c r="G13" s="15" t="s">
        <v>423</v>
      </c>
      <c r="H13" s="28" t="s">
        <v>333</v>
      </c>
      <c r="I13" s="24">
        <v>21</v>
      </c>
      <c r="J13" s="24"/>
    </row>
    <row r="14" spans="1:10" ht="11.25" customHeight="1">
      <c r="A14" s="45">
        <v>13</v>
      </c>
      <c r="B14" s="24">
        <v>203</v>
      </c>
      <c r="C14" s="37" t="s">
        <v>436</v>
      </c>
      <c r="D14" s="37" t="s">
        <v>77</v>
      </c>
      <c r="E14" s="24" t="s">
        <v>61</v>
      </c>
      <c r="F14" s="27">
        <v>1999</v>
      </c>
      <c r="G14" s="15" t="s">
        <v>423</v>
      </c>
      <c r="H14" s="28" t="s">
        <v>51</v>
      </c>
      <c r="I14" s="24">
        <v>20</v>
      </c>
      <c r="J14" s="24"/>
    </row>
    <row r="15" spans="1:10" ht="11.25" customHeight="1">
      <c r="A15" s="45">
        <v>14</v>
      </c>
      <c r="B15" s="24">
        <v>171</v>
      </c>
      <c r="C15" s="25" t="s">
        <v>437</v>
      </c>
      <c r="D15" s="25" t="s">
        <v>438</v>
      </c>
      <c r="E15" s="26" t="s">
        <v>61</v>
      </c>
      <c r="F15" s="27">
        <v>1999</v>
      </c>
      <c r="G15" s="15" t="s">
        <v>423</v>
      </c>
      <c r="H15" s="28" t="s">
        <v>30</v>
      </c>
      <c r="I15" s="24">
        <v>19</v>
      </c>
      <c r="J15" s="24"/>
    </row>
    <row r="16" spans="1:10" ht="12.9" customHeight="1">
      <c r="A16" s="45">
        <v>15</v>
      </c>
      <c r="B16" s="24">
        <v>180</v>
      </c>
      <c r="C16" s="60" t="s">
        <v>393</v>
      </c>
      <c r="D16" s="37" t="s">
        <v>177</v>
      </c>
      <c r="E16" s="24" t="s">
        <v>61</v>
      </c>
      <c r="F16" s="27">
        <v>1999</v>
      </c>
      <c r="G16" s="15" t="s">
        <v>423</v>
      </c>
      <c r="H16" s="28" t="s">
        <v>26</v>
      </c>
      <c r="I16" s="24">
        <v>18</v>
      </c>
      <c r="J16" s="24"/>
    </row>
    <row r="17" spans="1:10" ht="12.9" customHeight="1">
      <c r="A17" s="45">
        <v>16</v>
      </c>
      <c r="B17" s="24">
        <v>178</v>
      </c>
      <c r="C17" s="58" t="s">
        <v>439</v>
      </c>
      <c r="D17" s="37" t="s">
        <v>440</v>
      </c>
      <c r="E17" s="24" t="s">
        <v>61</v>
      </c>
      <c r="F17" s="27">
        <v>1999</v>
      </c>
      <c r="G17" s="15" t="s">
        <v>423</v>
      </c>
      <c r="H17" s="28" t="s">
        <v>26</v>
      </c>
      <c r="I17" s="24">
        <v>17</v>
      </c>
      <c r="J17" s="24"/>
    </row>
    <row r="18" spans="1:10" ht="12.9" customHeight="1">
      <c r="A18" s="45">
        <v>17</v>
      </c>
      <c r="B18" s="24">
        <v>360</v>
      </c>
      <c r="C18" s="37" t="s">
        <v>441</v>
      </c>
      <c r="D18" s="37" t="s">
        <v>442</v>
      </c>
      <c r="E18" s="24" t="s">
        <v>61</v>
      </c>
      <c r="F18" s="27">
        <v>1999</v>
      </c>
      <c r="G18" s="15" t="s">
        <v>423</v>
      </c>
      <c r="H18" s="28" t="s">
        <v>37</v>
      </c>
      <c r="I18" s="24">
        <v>16</v>
      </c>
      <c r="J18" s="24"/>
    </row>
    <row r="19" spans="1:10" ht="12.9" customHeight="1">
      <c r="A19" s="45">
        <v>18</v>
      </c>
      <c r="B19" s="24">
        <v>415</v>
      </c>
      <c r="C19" s="37" t="s">
        <v>443</v>
      </c>
      <c r="D19" s="37" t="s">
        <v>444</v>
      </c>
      <c r="E19" s="24" t="s">
        <v>61</v>
      </c>
      <c r="F19" s="27">
        <v>1998</v>
      </c>
      <c r="G19" s="15" t="s">
        <v>423</v>
      </c>
      <c r="H19" s="28" t="s">
        <v>248</v>
      </c>
      <c r="I19" s="24">
        <v>15</v>
      </c>
      <c r="J19" s="24"/>
    </row>
    <row r="20" spans="1:10" ht="12.9" customHeight="1">
      <c r="A20" s="45">
        <v>19</v>
      </c>
      <c r="B20" s="24">
        <v>66</v>
      </c>
      <c r="C20" s="37" t="s">
        <v>445</v>
      </c>
      <c r="D20" s="37" t="s">
        <v>69</v>
      </c>
      <c r="E20" s="24" t="s">
        <v>61</v>
      </c>
      <c r="F20" s="27">
        <v>1999</v>
      </c>
      <c r="G20" s="15" t="s">
        <v>423</v>
      </c>
      <c r="H20" s="28" t="s">
        <v>333</v>
      </c>
      <c r="I20" s="24">
        <v>14</v>
      </c>
      <c r="J20" s="24"/>
    </row>
    <row r="21" spans="1:10" ht="12.9" customHeight="1">
      <c r="A21" s="45">
        <v>20</v>
      </c>
      <c r="B21" s="24">
        <v>78</v>
      </c>
      <c r="C21" s="37" t="s">
        <v>326</v>
      </c>
      <c r="D21" s="37" t="s">
        <v>171</v>
      </c>
      <c r="E21" s="24" t="s">
        <v>61</v>
      </c>
      <c r="F21" s="27">
        <v>1999</v>
      </c>
      <c r="G21" s="15" t="s">
        <v>423</v>
      </c>
      <c r="H21" s="28" t="s">
        <v>30</v>
      </c>
      <c r="I21" s="24">
        <v>13</v>
      </c>
      <c r="J21" s="24"/>
    </row>
    <row r="22" spans="1:10" ht="12.9" customHeight="1">
      <c r="A22" s="45">
        <v>21</v>
      </c>
      <c r="B22" s="24">
        <v>410</v>
      </c>
      <c r="C22" s="25" t="s">
        <v>446</v>
      </c>
      <c r="D22" s="25" t="s">
        <v>91</v>
      </c>
      <c r="E22" s="26" t="s">
        <v>61</v>
      </c>
      <c r="F22" s="27">
        <v>1998</v>
      </c>
      <c r="G22" s="15" t="s">
        <v>423</v>
      </c>
      <c r="H22" s="28" t="s">
        <v>248</v>
      </c>
      <c r="I22" s="24">
        <v>12</v>
      </c>
      <c r="J22" s="24"/>
    </row>
    <row r="23" spans="1:10" ht="12.9" customHeight="1">
      <c r="A23" s="45">
        <v>22</v>
      </c>
      <c r="B23" s="24">
        <v>139</v>
      </c>
      <c r="C23" s="25" t="s">
        <v>93</v>
      </c>
      <c r="D23" s="25" t="s">
        <v>96</v>
      </c>
      <c r="E23" s="26" t="s">
        <v>61</v>
      </c>
      <c r="F23" s="27">
        <v>1998</v>
      </c>
      <c r="G23" s="15" t="s">
        <v>423</v>
      </c>
      <c r="H23" s="28" t="s">
        <v>14</v>
      </c>
      <c r="I23" s="24">
        <v>11</v>
      </c>
      <c r="J23" s="24"/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ALLIEVI&amp;R&amp;"Times New Roman,Normale"&amp;12U.S. Villazzano
G.S. Scarpon</oddHeader>
    <oddFooter>&amp;C&amp;"Times New Roman,Grassetto Corsivo"&amp;12Villazzano, 08 dicembre 2014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zoomScale="108" zoomScaleNormal="108" workbookViewId="0">
      <selection activeCell="J3" sqref="J3"/>
    </sheetView>
  </sheetViews>
  <sheetFormatPr defaultColWidth="5.44140625" defaultRowHeight="11.25" customHeight="1"/>
  <cols>
    <col min="1" max="1" width="8.33203125" style="1" customWidth="1"/>
    <col min="2" max="2" width="6.88671875" style="3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3"/>
    <col min="10" max="10" width="7.109375" style="3" customWidth="1"/>
    <col min="11" max="16384" width="5.44140625" style="2"/>
  </cols>
  <sheetData>
    <row r="1" spans="1:10" ht="11.25" customHeight="1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0" ht="11.25" customHeight="1">
      <c r="A2" s="11">
        <v>1</v>
      </c>
      <c r="B2" s="12">
        <v>174</v>
      </c>
      <c r="C2" s="13" t="s">
        <v>350</v>
      </c>
      <c r="D2" s="13" t="s">
        <v>447</v>
      </c>
      <c r="E2" s="12" t="s">
        <v>12</v>
      </c>
      <c r="F2" s="14">
        <v>1997</v>
      </c>
      <c r="G2" s="15" t="s">
        <v>448</v>
      </c>
      <c r="H2" s="13" t="s">
        <v>30</v>
      </c>
      <c r="I2" s="12">
        <v>32</v>
      </c>
      <c r="J2" s="23" t="s">
        <v>449</v>
      </c>
    </row>
    <row r="3" spans="1:10" ht="11.25" customHeight="1">
      <c r="A3" s="11">
        <v>2</v>
      </c>
      <c r="B3" s="24">
        <v>400</v>
      </c>
      <c r="C3" s="37" t="s">
        <v>450</v>
      </c>
      <c r="D3" s="37" t="s">
        <v>451</v>
      </c>
      <c r="E3" s="24" t="s">
        <v>12</v>
      </c>
      <c r="F3" s="27">
        <v>1996</v>
      </c>
      <c r="G3" s="24" t="s">
        <v>448</v>
      </c>
      <c r="H3" s="37" t="s">
        <v>248</v>
      </c>
      <c r="I3" s="24">
        <v>31</v>
      </c>
      <c r="J3" s="12"/>
    </row>
    <row r="4" spans="1:10" ht="11.25" customHeight="1">
      <c r="A4" s="11">
        <v>3</v>
      </c>
      <c r="B4" s="24">
        <v>394</v>
      </c>
      <c r="C4" s="37" t="s">
        <v>246</v>
      </c>
      <c r="D4" s="37" t="s">
        <v>452</v>
      </c>
      <c r="E4" s="24" t="s">
        <v>12</v>
      </c>
      <c r="F4" s="27">
        <v>1996</v>
      </c>
      <c r="G4" s="24" t="s">
        <v>448</v>
      </c>
      <c r="H4" s="37" t="s">
        <v>248</v>
      </c>
      <c r="I4" s="24">
        <v>30</v>
      </c>
      <c r="J4" s="12"/>
    </row>
    <row r="5" spans="1:10" ht="11.25" customHeight="1">
      <c r="A5" s="11">
        <v>4</v>
      </c>
      <c r="B5" s="12">
        <v>140</v>
      </c>
      <c r="C5" s="13" t="s">
        <v>93</v>
      </c>
      <c r="D5" s="13" t="s">
        <v>453</v>
      </c>
      <c r="E5" s="12" t="s">
        <v>12</v>
      </c>
      <c r="F5" s="14">
        <v>1996</v>
      </c>
      <c r="G5" s="15" t="s">
        <v>448</v>
      </c>
      <c r="H5" s="18" t="s">
        <v>14</v>
      </c>
      <c r="I5" s="12">
        <v>29</v>
      </c>
      <c r="J5" s="12"/>
    </row>
    <row r="6" spans="1:10" ht="11.25" customHeight="1">
      <c r="A6" s="11">
        <v>5</v>
      </c>
      <c r="B6" s="12">
        <v>6</v>
      </c>
      <c r="C6" s="13" t="s">
        <v>385</v>
      </c>
      <c r="D6" s="13" t="s">
        <v>233</v>
      </c>
      <c r="E6" s="12" t="s">
        <v>12</v>
      </c>
      <c r="F6" s="14">
        <v>1996</v>
      </c>
      <c r="G6" s="15" t="s">
        <v>448</v>
      </c>
      <c r="H6" s="18" t="s">
        <v>120</v>
      </c>
      <c r="I6" s="24">
        <v>28</v>
      </c>
      <c r="J6" s="61"/>
    </row>
    <row r="7" spans="1:10" ht="11.25" customHeight="1">
      <c r="A7" s="11">
        <v>6</v>
      </c>
      <c r="B7" s="12">
        <v>197</v>
      </c>
      <c r="C7" s="20" t="s">
        <v>454</v>
      </c>
      <c r="D7" s="20" t="s">
        <v>29</v>
      </c>
      <c r="E7" s="21" t="s">
        <v>12</v>
      </c>
      <c r="F7" s="14">
        <v>1997</v>
      </c>
      <c r="G7" s="15" t="s">
        <v>448</v>
      </c>
      <c r="H7" s="18" t="s">
        <v>26</v>
      </c>
      <c r="I7" s="24">
        <v>27</v>
      </c>
      <c r="J7" s="24"/>
    </row>
    <row r="8" spans="1:10" ht="11.25" customHeight="1">
      <c r="A8" s="11">
        <v>7</v>
      </c>
      <c r="B8" s="24">
        <v>198</v>
      </c>
      <c r="C8" s="37" t="s">
        <v>218</v>
      </c>
      <c r="D8" s="37" t="s">
        <v>256</v>
      </c>
      <c r="E8" s="24" t="s">
        <v>12</v>
      </c>
      <c r="F8" s="27">
        <v>1997</v>
      </c>
      <c r="G8" s="24" t="s">
        <v>448</v>
      </c>
      <c r="H8" s="37" t="s">
        <v>26</v>
      </c>
      <c r="I8" s="12">
        <v>26</v>
      </c>
      <c r="J8" s="24"/>
    </row>
  </sheetData>
  <sheetProtection selectLockedCells="1" selectUnlockedCells="1"/>
  <autoFilter ref="A1:J65535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JUNIORES FEMMINILE&amp;R&amp;"Times New Roman,Normale"&amp;12U.S. Villazzano
G.S. Scarpon</oddHeader>
    <oddFooter>&amp;C&amp;"Times New Roman,Grassetto Corsivo"&amp;12Villazzano, 08 dicembre 2014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"/>
  <sheetViews>
    <sheetView zoomScale="108" zoomScaleNormal="108" workbookViewId="0">
      <selection activeCell="J3" sqref="J3"/>
    </sheetView>
  </sheetViews>
  <sheetFormatPr defaultColWidth="5.44140625" defaultRowHeight="12.9" customHeight="1"/>
  <cols>
    <col min="1" max="1" width="8.33203125" style="1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2"/>
    <col min="10" max="10" width="5.44140625" style="3"/>
    <col min="11" max="16384" width="5.44140625" style="2"/>
  </cols>
  <sheetData>
    <row r="1" spans="1:10" ht="11.25" customHeight="1">
      <c r="A1" s="51" t="s">
        <v>0</v>
      </c>
      <c r="B1" s="52" t="s">
        <v>1</v>
      </c>
      <c r="C1" s="53" t="s">
        <v>2</v>
      </c>
      <c r="D1" s="53" t="s">
        <v>3</v>
      </c>
      <c r="E1" s="54" t="s">
        <v>4</v>
      </c>
      <c r="F1" s="55" t="s">
        <v>5</v>
      </c>
      <c r="G1" s="56" t="s">
        <v>6</v>
      </c>
      <c r="H1" s="53" t="s">
        <v>7</v>
      </c>
      <c r="I1" s="62" t="s">
        <v>8</v>
      </c>
      <c r="J1" s="62" t="s">
        <v>9</v>
      </c>
    </row>
    <row r="2" spans="1:10" ht="11.25" customHeight="1">
      <c r="A2" s="63">
        <v>1</v>
      </c>
      <c r="B2" s="24">
        <v>231</v>
      </c>
      <c r="C2" s="37" t="s">
        <v>455</v>
      </c>
      <c r="D2" s="37" t="s">
        <v>456</v>
      </c>
      <c r="E2" s="24" t="s">
        <v>12</v>
      </c>
      <c r="F2" s="27">
        <v>1995</v>
      </c>
      <c r="G2" s="15" t="s">
        <v>457</v>
      </c>
      <c r="H2" s="37" t="s">
        <v>26</v>
      </c>
      <c r="I2" s="24">
        <v>17</v>
      </c>
      <c r="J2" s="64" t="s">
        <v>458</v>
      </c>
    </row>
    <row r="3" spans="1:10" ht="11.25" customHeight="1">
      <c r="A3" s="65">
        <v>2</v>
      </c>
      <c r="B3" s="24">
        <v>406</v>
      </c>
      <c r="C3" s="37" t="s">
        <v>417</v>
      </c>
      <c r="D3" s="37" t="s">
        <v>36</v>
      </c>
      <c r="E3" s="24" t="s">
        <v>12</v>
      </c>
      <c r="F3" s="27">
        <v>1992</v>
      </c>
      <c r="G3" s="15" t="s">
        <v>457</v>
      </c>
      <c r="H3" s="37" t="s">
        <v>248</v>
      </c>
      <c r="I3" s="24">
        <v>16</v>
      </c>
      <c r="J3" s="64"/>
    </row>
    <row r="4" spans="1:10" ht="11.25" customHeight="1">
      <c r="A4" s="63">
        <v>3</v>
      </c>
      <c r="B4" s="24">
        <v>365</v>
      </c>
      <c r="C4" s="28" t="s">
        <v>459</v>
      </c>
      <c r="D4" s="28" t="s">
        <v>371</v>
      </c>
      <c r="E4" s="24" t="s">
        <v>12</v>
      </c>
      <c r="F4" s="27">
        <v>1991</v>
      </c>
      <c r="G4" s="15" t="s">
        <v>457</v>
      </c>
      <c r="H4" s="28" t="s">
        <v>37</v>
      </c>
      <c r="I4" s="24">
        <v>15</v>
      </c>
      <c r="J4" s="64"/>
    </row>
  </sheetData>
  <sheetProtection selectLockedCells="1" selectUnlockedCells="1"/>
  <autoFilter ref="A1:J65535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SENIOR FEMMINILE&amp;R&amp;"Times New Roman,Normale"&amp;12U.S. Villazzano
G.S. Scarpon</oddHeader>
    <oddFooter>&amp;C&amp;"Times New Roman,Grassetto Corsivo"&amp;12Villazzano, 08 dicembre 2014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zoomScale="108" zoomScaleNormal="108" workbookViewId="0">
      <selection activeCell="J30" sqref="J30"/>
    </sheetView>
  </sheetViews>
  <sheetFormatPr defaultColWidth="5.44140625" defaultRowHeight="12.9" customHeight="1"/>
  <cols>
    <col min="1" max="1" width="8.33203125" style="1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3"/>
    <col min="10" max="10" width="7.109375" style="3" customWidth="1"/>
    <col min="11" max="16384" width="5.44140625" style="2"/>
  </cols>
  <sheetData>
    <row r="1" spans="1:10" ht="11.25" customHeight="1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0" ht="11.25" customHeight="1">
      <c r="A2" s="47">
        <v>1</v>
      </c>
      <c r="B2" s="24">
        <v>368</v>
      </c>
      <c r="C2" s="25" t="s">
        <v>460</v>
      </c>
      <c r="D2" s="25" t="s">
        <v>461</v>
      </c>
      <c r="E2" s="26" t="s">
        <v>12</v>
      </c>
      <c r="F2" s="27">
        <v>1978</v>
      </c>
      <c r="G2" s="15" t="s">
        <v>462</v>
      </c>
      <c r="H2" s="28" t="s">
        <v>37</v>
      </c>
      <c r="I2" s="12">
        <v>17</v>
      </c>
      <c r="J2" s="23" t="s">
        <v>463</v>
      </c>
    </row>
    <row r="3" spans="1:10" ht="11.25" customHeight="1">
      <c r="A3" s="47">
        <v>2</v>
      </c>
      <c r="B3" s="24">
        <v>367</v>
      </c>
      <c r="C3" s="37" t="s">
        <v>464</v>
      </c>
      <c r="D3" s="37" t="s">
        <v>465</v>
      </c>
      <c r="E3" s="24" t="s">
        <v>12</v>
      </c>
      <c r="F3" s="27">
        <v>1970</v>
      </c>
      <c r="G3" s="15" t="s">
        <v>462</v>
      </c>
      <c r="H3" s="28" t="s">
        <v>37</v>
      </c>
      <c r="I3" s="12">
        <v>16</v>
      </c>
      <c r="J3" s="23" t="s">
        <v>466</v>
      </c>
    </row>
    <row r="4" spans="1:10" ht="11.25" customHeight="1">
      <c r="A4" s="47">
        <v>3</v>
      </c>
      <c r="B4" s="24">
        <v>183</v>
      </c>
      <c r="C4" s="58" t="s">
        <v>454</v>
      </c>
      <c r="D4" s="25" t="s">
        <v>262</v>
      </c>
      <c r="E4" s="26" t="s">
        <v>12</v>
      </c>
      <c r="F4" s="27">
        <v>1973</v>
      </c>
      <c r="G4" s="15" t="s">
        <v>462</v>
      </c>
      <c r="H4" s="28" t="s">
        <v>26</v>
      </c>
      <c r="I4" s="12">
        <v>15</v>
      </c>
      <c r="J4" s="23"/>
    </row>
    <row r="5" spans="1:10" ht="11.25" customHeight="1">
      <c r="A5" s="47">
        <v>4</v>
      </c>
      <c r="B5" s="24">
        <v>144</v>
      </c>
      <c r="C5" s="37" t="s">
        <v>467</v>
      </c>
      <c r="D5" s="37" t="s">
        <v>468</v>
      </c>
      <c r="E5" s="24" t="s">
        <v>12</v>
      </c>
      <c r="F5" s="27">
        <v>1970</v>
      </c>
      <c r="G5" s="15" t="s">
        <v>462</v>
      </c>
      <c r="H5" s="28" t="s">
        <v>14</v>
      </c>
      <c r="I5" s="12">
        <v>14</v>
      </c>
      <c r="J5" s="23"/>
    </row>
    <row r="6" spans="1:10" ht="11.25" customHeight="1">
      <c r="A6" s="47">
        <v>5</v>
      </c>
      <c r="B6" s="24">
        <v>9</v>
      </c>
      <c r="C6" s="37" t="s">
        <v>469</v>
      </c>
      <c r="D6" s="37" t="s">
        <v>319</v>
      </c>
      <c r="E6" s="24" t="s">
        <v>12</v>
      </c>
      <c r="F6" s="27">
        <v>1975</v>
      </c>
      <c r="G6" s="15" t="s">
        <v>462</v>
      </c>
      <c r="H6" s="28" t="s">
        <v>120</v>
      </c>
      <c r="I6" s="12">
        <v>13</v>
      </c>
      <c r="J6" s="16"/>
    </row>
    <row r="7" spans="1:10" ht="11.25" customHeight="1">
      <c r="A7" s="47">
        <v>6</v>
      </c>
      <c r="B7" s="24">
        <v>10</v>
      </c>
      <c r="C7" s="25" t="s">
        <v>470</v>
      </c>
      <c r="D7" s="25" t="s">
        <v>205</v>
      </c>
      <c r="E7" s="26" t="s">
        <v>12</v>
      </c>
      <c r="F7" s="27">
        <v>1975</v>
      </c>
      <c r="G7" s="15" t="s">
        <v>462</v>
      </c>
      <c r="H7" s="28" t="s">
        <v>120</v>
      </c>
      <c r="I7" s="12">
        <v>12</v>
      </c>
      <c r="J7" s="23"/>
    </row>
    <row r="8" spans="1:10" ht="11.25" customHeight="1">
      <c r="A8" s="47">
        <v>7</v>
      </c>
      <c r="B8" s="24">
        <v>143</v>
      </c>
      <c r="C8" s="25" t="s">
        <v>471</v>
      </c>
      <c r="D8" s="25" t="s">
        <v>472</v>
      </c>
      <c r="E8" s="26" t="s">
        <v>12</v>
      </c>
      <c r="F8" s="27">
        <v>1975</v>
      </c>
      <c r="G8" s="15" t="s">
        <v>462</v>
      </c>
      <c r="H8" s="28" t="s">
        <v>14</v>
      </c>
      <c r="I8" s="12">
        <v>11</v>
      </c>
      <c r="J8" s="23"/>
    </row>
    <row r="9" spans="1:10" ht="11.25" customHeight="1"/>
    <row r="10" spans="1:10" ht="11.25" customHeight="1"/>
    <row r="11" spans="1:10" ht="11.25" customHeight="1">
      <c r="A11" s="5" t="s">
        <v>0</v>
      </c>
      <c r="B11" s="6" t="s">
        <v>1</v>
      </c>
      <c r="C11" s="7" t="s">
        <v>2</v>
      </c>
      <c r="D11" s="7" t="s">
        <v>3</v>
      </c>
      <c r="E11" s="8" t="s">
        <v>4</v>
      </c>
      <c r="F11" s="9" t="s">
        <v>5</v>
      </c>
      <c r="G11" s="10" t="s">
        <v>6</v>
      </c>
      <c r="H11" s="7" t="s">
        <v>7</v>
      </c>
      <c r="I11" s="10" t="s">
        <v>8</v>
      </c>
      <c r="J11" s="10" t="s">
        <v>9</v>
      </c>
    </row>
    <row r="12" spans="1:10" ht="11.25" customHeight="1">
      <c r="A12" s="65">
        <v>1</v>
      </c>
      <c r="B12" s="24">
        <v>374</v>
      </c>
      <c r="C12" s="37" t="s">
        <v>473</v>
      </c>
      <c r="D12" s="37" t="s">
        <v>474</v>
      </c>
      <c r="E12" s="24" t="s">
        <v>12</v>
      </c>
      <c r="F12" s="27">
        <v>1968</v>
      </c>
      <c r="G12" s="15" t="s">
        <v>475</v>
      </c>
      <c r="H12" s="28" t="s">
        <v>37</v>
      </c>
      <c r="I12" s="24">
        <v>17</v>
      </c>
      <c r="J12" s="64" t="s">
        <v>476</v>
      </c>
    </row>
    <row r="13" spans="1:10" ht="11.25" customHeight="1">
      <c r="A13" s="65">
        <v>2</v>
      </c>
      <c r="B13" s="24">
        <v>14</v>
      </c>
      <c r="C13" s="25" t="s">
        <v>477</v>
      </c>
      <c r="D13" s="25" t="s">
        <v>216</v>
      </c>
      <c r="E13" s="26" t="s">
        <v>12</v>
      </c>
      <c r="F13" s="27">
        <v>1969</v>
      </c>
      <c r="G13" s="15" t="s">
        <v>475</v>
      </c>
      <c r="H13" s="28" t="s">
        <v>120</v>
      </c>
      <c r="I13" s="24">
        <v>16</v>
      </c>
      <c r="J13" s="64"/>
    </row>
    <row r="14" spans="1:10" ht="11.25" customHeight="1">
      <c r="A14" s="65">
        <v>3</v>
      </c>
      <c r="B14" s="24">
        <v>452</v>
      </c>
      <c r="C14" s="25" t="s">
        <v>478</v>
      </c>
      <c r="D14" s="25" t="s">
        <v>479</v>
      </c>
      <c r="E14" s="26" t="s">
        <v>12</v>
      </c>
      <c r="F14" s="27">
        <v>1963</v>
      </c>
      <c r="G14" s="15" t="s">
        <v>475</v>
      </c>
      <c r="H14" s="28" t="s">
        <v>14</v>
      </c>
      <c r="I14" s="24">
        <v>15</v>
      </c>
      <c r="J14" s="64"/>
    </row>
    <row r="15" spans="1:10" ht="11.25" customHeight="1">
      <c r="A15" s="65">
        <v>4</v>
      </c>
      <c r="B15" s="24">
        <v>238</v>
      </c>
      <c r="C15" s="37" t="s">
        <v>480</v>
      </c>
      <c r="D15" s="37" t="s">
        <v>119</v>
      </c>
      <c r="E15" s="24" t="s">
        <v>12</v>
      </c>
      <c r="F15" s="27">
        <v>1969</v>
      </c>
      <c r="G15" s="15" t="s">
        <v>475</v>
      </c>
      <c r="H15" s="28" t="s">
        <v>22</v>
      </c>
      <c r="I15" s="24">
        <v>14</v>
      </c>
      <c r="J15" s="64"/>
    </row>
    <row r="16" spans="1:10" ht="11.25" customHeight="1">
      <c r="A16" s="65">
        <v>5</v>
      </c>
      <c r="B16" s="24">
        <v>370</v>
      </c>
      <c r="C16" s="25" t="s">
        <v>481</v>
      </c>
      <c r="D16" s="25" t="s">
        <v>319</v>
      </c>
      <c r="E16" s="26" t="s">
        <v>12</v>
      </c>
      <c r="F16" s="27">
        <v>1967</v>
      </c>
      <c r="G16" s="15" t="s">
        <v>475</v>
      </c>
      <c r="H16" s="28" t="s">
        <v>37</v>
      </c>
      <c r="I16" s="24">
        <v>13</v>
      </c>
      <c r="J16" s="64"/>
    </row>
    <row r="17" spans="1:10" ht="11.25" customHeight="1">
      <c r="A17" s="65">
        <v>6</v>
      </c>
      <c r="B17" s="24">
        <v>373</v>
      </c>
      <c r="C17" s="25" t="s">
        <v>429</v>
      </c>
      <c r="D17" s="25" t="s">
        <v>482</v>
      </c>
      <c r="E17" s="26" t="s">
        <v>12</v>
      </c>
      <c r="F17" s="27">
        <v>1969</v>
      </c>
      <c r="G17" s="15" t="s">
        <v>475</v>
      </c>
      <c r="H17" s="28" t="s">
        <v>37</v>
      </c>
      <c r="I17" s="24">
        <v>12</v>
      </c>
      <c r="J17" s="64"/>
    </row>
    <row r="18" spans="1:10" ht="11.25" customHeight="1">
      <c r="A18" s="65">
        <v>7</v>
      </c>
      <c r="B18" s="24">
        <v>146</v>
      </c>
      <c r="C18" s="37" t="s">
        <v>483</v>
      </c>
      <c r="D18" s="37" t="s">
        <v>484</v>
      </c>
      <c r="E18" s="24" t="s">
        <v>12</v>
      </c>
      <c r="F18" s="27">
        <v>1966</v>
      </c>
      <c r="G18" s="15" t="s">
        <v>475</v>
      </c>
      <c r="H18" s="28" t="s">
        <v>14</v>
      </c>
      <c r="I18" s="24">
        <v>11</v>
      </c>
      <c r="J18" s="64"/>
    </row>
    <row r="19" spans="1:10" ht="11.25" customHeight="1">
      <c r="A19" s="65">
        <v>8</v>
      </c>
      <c r="B19" s="24">
        <v>186</v>
      </c>
      <c r="C19" s="58" t="s">
        <v>467</v>
      </c>
      <c r="D19" s="37" t="s">
        <v>482</v>
      </c>
      <c r="E19" s="24" t="s">
        <v>12</v>
      </c>
      <c r="F19" s="27">
        <v>1965</v>
      </c>
      <c r="G19" s="15" t="s">
        <v>475</v>
      </c>
      <c r="H19" s="28" t="s">
        <v>26</v>
      </c>
      <c r="I19" s="24">
        <v>10</v>
      </c>
      <c r="J19" s="64"/>
    </row>
    <row r="20" spans="1:10" ht="11.25" customHeight="1">
      <c r="A20" s="65">
        <v>9</v>
      </c>
      <c r="B20" s="24">
        <v>369</v>
      </c>
      <c r="C20" s="37" t="s">
        <v>485</v>
      </c>
      <c r="D20" s="37" t="s">
        <v>486</v>
      </c>
      <c r="E20" s="24" t="s">
        <v>12</v>
      </c>
      <c r="F20" s="27">
        <v>1964</v>
      </c>
      <c r="G20" s="15" t="s">
        <v>475</v>
      </c>
      <c r="H20" s="28" t="s">
        <v>37</v>
      </c>
      <c r="I20" s="24">
        <v>9</v>
      </c>
      <c r="J20" s="64"/>
    </row>
    <row r="21" spans="1:10" ht="11.25" customHeight="1">
      <c r="A21" s="65">
        <v>10</v>
      </c>
      <c r="B21" s="24">
        <v>371</v>
      </c>
      <c r="C21" s="37" t="s">
        <v>464</v>
      </c>
      <c r="D21" s="37" t="s">
        <v>487</v>
      </c>
      <c r="E21" s="24" t="s">
        <v>12</v>
      </c>
      <c r="F21" s="27">
        <v>1968</v>
      </c>
      <c r="G21" s="15" t="s">
        <v>475</v>
      </c>
      <c r="H21" s="28" t="s">
        <v>37</v>
      </c>
      <c r="I21" s="24">
        <v>8</v>
      </c>
      <c r="J21" s="64"/>
    </row>
    <row r="22" spans="1:10" ht="11.25" customHeight="1">
      <c r="A22" s="65">
        <v>11</v>
      </c>
      <c r="B22" s="24">
        <v>185</v>
      </c>
      <c r="C22" s="58" t="s">
        <v>488</v>
      </c>
      <c r="D22" s="25" t="s">
        <v>29</v>
      </c>
      <c r="E22" s="26" t="s">
        <v>12</v>
      </c>
      <c r="F22" s="27">
        <v>1967</v>
      </c>
      <c r="G22" s="15" t="s">
        <v>475</v>
      </c>
      <c r="H22" s="28" t="s">
        <v>26</v>
      </c>
      <c r="I22" s="24">
        <v>7</v>
      </c>
      <c r="J22" s="64"/>
    </row>
    <row r="23" spans="1:10" ht="11.25" customHeight="1">
      <c r="A23" s="65">
        <v>12</v>
      </c>
      <c r="B23" s="24">
        <v>474</v>
      </c>
      <c r="C23" s="66" t="s">
        <v>489</v>
      </c>
      <c r="D23" s="37" t="s">
        <v>490</v>
      </c>
      <c r="E23" s="24" t="s">
        <v>491</v>
      </c>
      <c r="F23" s="27">
        <v>1967</v>
      </c>
      <c r="G23" s="15" t="s">
        <v>475</v>
      </c>
      <c r="H23" s="28" t="s">
        <v>30</v>
      </c>
      <c r="I23" s="24">
        <v>6</v>
      </c>
      <c r="J23" s="64"/>
    </row>
    <row r="24" spans="1:10" ht="11.25" customHeight="1">
      <c r="A24" s="65">
        <v>13</v>
      </c>
      <c r="B24" s="24">
        <v>147</v>
      </c>
      <c r="C24" s="25" t="s">
        <v>492</v>
      </c>
      <c r="D24" s="25" t="s">
        <v>493</v>
      </c>
      <c r="E24" s="26" t="s">
        <v>12</v>
      </c>
      <c r="F24" s="27">
        <v>1967</v>
      </c>
      <c r="G24" s="15" t="s">
        <v>475</v>
      </c>
      <c r="H24" s="28" t="s">
        <v>14</v>
      </c>
      <c r="I24" s="24">
        <v>5</v>
      </c>
      <c r="J24" s="64"/>
    </row>
    <row r="25" spans="1:10" ht="11.25" customHeight="1">
      <c r="A25" s="65"/>
      <c r="B25" s="24">
        <v>24</v>
      </c>
      <c r="C25" s="25" t="s">
        <v>473</v>
      </c>
      <c r="D25" s="25" t="s">
        <v>474</v>
      </c>
      <c r="E25" s="26" t="s">
        <v>491</v>
      </c>
      <c r="F25" s="27">
        <v>1968</v>
      </c>
      <c r="G25" s="15" t="s">
        <v>475</v>
      </c>
      <c r="H25" s="28" t="s">
        <v>120</v>
      </c>
      <c r="I25" s="24">
        <v>4</v>
      </c>
      <c r="J25" s="64"/>
    </row>
    <row r="26" spans="1:10" ht="11.25" customHeight="1"/>
    <row r="27" spans="1:10" ht="11.25" customHeight="1"/>
    <row r="28" spans="1:10" ht="11.25" customHeight="1">
      <c r="A28" s="5" t="s">
        <v>0</v>
      </c>
      <c r="B28" s="6" t="s">
        <v>1</v>
      </c>
      <c r="C28" s="7" t="s">
        <v>2</v>
      </c>
      <c r="D28" s="7" t="s">
        <v>3</v>
      </c>
      <c r="E28" s="8" t="s">
        <v>4</v>
      </c>
      <c r="F28" s="9" t="s">
        <v>5</v>
      </c>
      <c r="G28" s="10" t="s">
        <v>6</v>
      </c>
      <c r="H28" s="7" t="s">
        <v>7</v>
      </c>
      <c r="I28" s="10" t="s">
        <v>8</v>
      </c>
      <c r="J28" s="10" t="s">
        <v>9</v>
      </c>
    </row>
    <row r="29" spans="1:10" ht="11.25" customHeight="1">
      <c r="A29" s="65">
        <v>1</v>
      </c>
      <c r="B29" s="24">
        <v>202</v>
      </c>
      <c r="C29" s="37" t="s">
        <v>494</v>
      </c>
      <c r="D29" s="37" t="s">
        <v>495</v>
      </c>
      <c r="E29" s="24" t="s">
        <v>12</v>
      </c>
      <c r="F29" s="27">
        <v>1959</v>
      </c>
      <c r="G29" s="15" t="s">
        <v>496</v>
      </c>
      <c r="H29" s="37" t="s">
        <v>51</v>
      </c>
      <c r="I29" s="24">
        <v>17</v>
      </c>
      <c r="J29" s="64" t="s">
        <v>497</v>
      </c>
    </row>
    <row r="30" spans="1:10" ht="11.25" customHeight="1">
      <c r="A30" s="65">
        <v>2</v>
      </c>
      <c r="B30" s="24">
        <v>393</v>
      </c>
      <c r="C30" s="37" t="s">
        <v>498</v>
      </c>
      <c r="D30" s="37" t="s">
        <v>499</v>
      </c>
      <c r="E30" s="24" t="s">
        <v>12</v>
      </c>
      <c r="F30" s="27">
        <v>1956</v>
      </c>
      <c r="G30" s="15" t="s">
        <v>496</v>
      </c>
      <c r="H30" s="37" t="s">
        <v>248</v>
      </c>
      <c r="I30" s="24">
        <v>16</v>
      </c>
      <c r="J30" s="64"/>
    </row>
  </sheetData>
  <sheetProtection selectLockedCells="1" selectUnlockedCells="1"/>
  <autoFilter ref="A1:J65528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CATEGORIE AMATORI "A" F.,  AMATORI "B" F. e VETERANE  FEMMINILE&amp;R&amp;"Times New Roman,Normale"&amp;12U.S. Villazzano
G.S. Scarpon</oddHeader>
    <oddFooter>&amp;C&amp;"Times New Roman,Grassetto Corsivo"&amp;12Villazzano, 08 dicembre 2014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108" zoomScaleNormal="108" workbookViewId="0">
      <selection activeCell="I10" sqref="I10"/>
    </sheetView>
  </sheetViews>
  <sheetFormatPr defaultColWidth="5.44140625" defaultRowHeight="12.9" customHeight="1"/>
  <cols>
    <col min="1" max="1" width="8.33203125" style="1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2"/>
    <col min="10" max="10" width="7.109375" style="2" customWidth="1"/>
    <col min="11" max="16384" width="5.44140625" style="2"/>
  </cols>
  <sheetData>
    <row r="1" spans="1:10" ht="11.25" customHeight="1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67" t="s">
        <v>9</v>
      </c>
    </row>
    <row r="2" spans="1:10" ht="11.25" customHeight="1">
      <c r="A2" s="65">
        <v>1</v>
      </c>
      <c r="B2" s="12">
        <v>372</v>
      </c>
      <c r="C2" s="19" t="s">
        <v>400</v>
      </c>
      <c r="D2" s="13" t="s">
        <v>87</v>
      </c>
      <c r="E2" s="12" t="s">
        <v>61</v>
      </c>
      <c r="F2" s="31">
        <v>1996</v>
      </c>
      <c r="G2" s="15" t="s">
        <v>500</v>
      </c>
      <c r="H2" s="18" t="s">
        <v>401</v>
      </c>
      <c r="I2" s="12">
        <v>32</v>
      </c>
      <c r="J2" s="12" t="s">
        <v>501</v>
      </c>
    </row>
    <row r="3" spans="1:10" ht="11.25" customHeight="1">
      <c r="A3" s="65">
        <v>2</v>
      </c>
      <c r="B3" s="12">
        <v>397</v>
      </c>
      <c r="C3" s="19" t="s">
        <v>502</v>
      </c>
      <c r="D3" s="19" t="s">
        <v>503</v>
      </c>
      <c r="E3" s="30" t="s">
        <v>61</v>
      </c>
      <c r="F3" s="31">
        <v>1997</v>
      </c>
      <c r="G3" s="15" t="s">
        <v>500</v>
      </c>
      <c r="H3" s="18" t="s">
        <v>248</v>
      </c>
      <c r="I3" s="12">
        <v>31</v>
      </c>
      <c r="J3" s="12" t="s">
        <v>504</v>
      </c>
    </row>
    <row r="4" spans="1:10" ht="11.25" customHeight="1">
      <c r="A4" s="65">
        <v>3</v>
      </c>
      <c r="B4" s="12">
        <v>396</v>
      </c>
      <c r="C4" s="19" t="s">
        <v>505</v>
      </c>
      <c r="D4" s="13" t="s">
        <v>284</v>
      </c>
      <c r="E4" s="12" t="s">
        <v>61</v>
      </c>
      <c r="F4" s="14">
        <v>1997</v>
      </c>
      <c r="G4" s="15" t="s">
        <v>500</v>
      </c>
      <c r="H4" s="18" t="s">
        <v>248</v>
      </c>
      <c r="I4" s="12">
        <v>30</v>
      </c>
      <c r="J4" s="12" t="s">
        <v>506</v>
      </c>
    </row>
    <row r="5" spans="1:10" ht="11.25" customHeight="1">
      <c r="A5" s="65">
        <v>4</v>
      </c>
      <c r="B5" s="12">
        <v>15</v>
      </c>
      <c r="C5" s="13" t="s">
        <v>507</v>
      </c>
      <c r="D5" s="13" t="s">
        <v>508</v>
      </c>
      <c r="E5" s="12" t="s">
        <v>61</v>
      </c>
      <c r="F5" s="14">
        <v>1996</v>
      </c>
      <c r="G5" s="15" t="s">
        <v>500</v>
      </c>
      <c r="H5" s="13" t="s">
        <v>120</v>
      </c>
      <c r="I5" s="12">
        <v>29</v>
      </c>
      <c r="J5" s="24" t="s">
        <v>509</v>
      </c>
    </row>
    <row r="6" spans="1:10" ht="11.25" customHeight="1">
      <c r="A6" s="65">
        <v>5</v>
      </c>
      <c r="B6" s="12">
        <v>59</v>
      </c>
      <c r="C6" s="18" t="s">
        <v>510</v>
      </c>
      <c r="D6" s="18" t="s">
        <v>277</v>
      </c>
      <c r="E6" s="12" t="s">
        <v>61</v>
      </c>
      <c r="F6" s="14">
        <v>1996</v>
      </c>
      <c r="G6" s="15" t="s">
        <v>500</v>
      </c>
      <c r="H6" s="18" t="s">
        <v>333</v>
      </c>
      <c r="I6" s="12">
        <v>28</v>
      </c>
      <c r="J6" s="24" t="s">
        <v>511</v>
      </c>
    </row>
    <row r="7" spans="1:10" ht="11.25" customHeight="1">
      <c r="A7" s="65">
        <v>6</v>
      </c>
      <c r="B7" s="12">
        <v>142</v>
      </c>
      <c r="C7" s="13" t="s">
        <v>370</v>
      </c>
      <c r="D7" s="13" t="s">
        <v>512</v>
      </c>
      <c r="E7" s="12" t="s">
        <v>61</v>
      </c>
      <c r="F7" s="14">
        <v>1996</v>
      </c>
      <c r="G7" s="15" t="s">
        <v>500</v>
      </c>
      <c r="H7" s="13" t="s">
        <v>14</v>
      </c>
      <c r="I7" s="12">
        <v>27</v>
      </c>
      <c r="J7" s="24" t="s">
        <v>513</v>
      </c>
    </row>
    <row r="8" spans="1:10" ht="11.25" customHeight="1">
      <c r="A8" s="65">
        <v>7</v>
      </c>
      <c r="B8" s="12">
        <v>372</v>
      </c>
      <c r="C8" s="19" t="s">
        <v>400</v>
      </c>
      <c r="D8" s="13" t="s">
        <v>87</v>
      </c>
      <c r="E8" s="12" t="s">
        <v>61</v>
      </c>
      <c r="F8" s="31">
        <v>1996</v>
      </c>
      <c r="G8" s="15" t="s">
        <v>500</v>
      </c>
      <c r="H8" s="18" t="s">
        <v>401</v>
      </c>
      <c r="I8" s="12">
        <v>26</v>
      </c>
      <c r="J8" s="12" t="s">
        <v>501</v>
      </c>
    </row>
    <row r="9" spans="1:10" ht="11.25" customHeight="1"/>
    <row r="10" spans="1:10" ht="11.25" customHeight="1"/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JUNIOR MASCHILE&amp;R&amp;"Times New Roman,Normale"&amp;12U.S. Villazzano
G.S. Scarpon</oddHeader>
    <oddFooter>&amp;C&amp;"Times New Roman,Grassetto Corsivo"&amp;12Villazzano, 08 dicembre 2014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zoomScale="108" zoomScaleNormal="108" workbookViewId="0">
      <selection activeCell="I9" sqref="I9"/>
    </sheetView>
  </sheetViews>
  <sheetFormatPr defaultColWidth="5.44140625" defaultRowHeight="12.9" customHeight="1"/>
  <cols>
    <col min="1" max="1" width="8.33203125" style="1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2"/>
    <col min="10" max="10" width="7.109375" style="3" customWidth="1"/>
    <col min="11" max="16384" width="5.44140625" style="2"/>
  </cols>
  <sheetData>
    <row r="1" spans="1:10" ht="11.25" customHeight="1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0" ht="11.25" customHeight="1">
      <c r="A2" s="1">
        <v>1</v>
      </c>
      <c r="B2" s="12">
        <v>444</v>
      </c>
      <c r="C2" s="18" t="s">
        <v>514</v>
      </c>
      <c r="D2" s="18" t="s">
        <v>177</v>
      </c>
      <c r="E2" s="12" t="s">
        <v>61</v>
      </c>
      <c r="F2" s="14">
        <v>1990</v>
      </c>
      <c r="G2" s="15" t="s">
        <v>515</v>
      </c>
      <c r="H2" s="19" t="s">
        <v>30</v>
      </c>
      <c r="I2" s="12">
        <v>17</v>
      </c>
      <c r="J2" s="12" t="s">
        <v>516</v>
      </c>
    </row>
    <row r="3" spans="1:10" ht="11.25" customHeight="1">
      <c r="A3" s="47">
        <v>2</v>
      </c>
      <c r="B3" s="12">
        <v>17</v>
      </c>
      <c r="C3" s="18" t="s">
        <v>517</v>
      </c>
      <c r="D3" s="18" t="s">
        <v>518</v>
      </c>
      <c r="E3" s="12" t="s">
        <v>61</v>
      </c>
      <c r="F3" s="14">
        <v>1989</v>
      </c>
      <c r="G3" s="15" t="s">
        <v>515</v>
      </c>
      <c r="H3" s="18" t="s">
        <v>120</v>
      </c>
      <c r="I3" s="12">
        <v>16</v>
      </c>
      <c r="J3" s="12" t="s">
        <v>519</v>
      </c>
    </row>
    <row r="4" spans="1:10" ht="11.25" customHeight="1">
      <c r="A4" s="65">
        <v>3</v>
      </c>
      <c r="B4" s="12">
        <v>402</v>
      </c>
      <c r="C4" s="13" t="s">
        <v>520</v>
      </c>
      <c r="D4" s="13" t="s">
        <v>280</v>
      </c>
      <c r="E4" s="12" t="s">
        <v>61</v>
      </c>
      <c r="F4" s="14">
        <v>1984</v>
      </c>
      <c r="G4" s="15" t="s">
        <v>515</v>
      </c>
      <c r="H4" s="13" t="s">
        <v>248</v>
      </c>
      <c r="I4" s="12">
        <v>15</v>
      </c>
      <c r="J4" s="12" t="s">
        <v>511</v>
      </c>
    </row>
    <row r="5" spans="1:10" ht="11.25" customHeight="1">
      <c r="A5" s="1">
        <v>4</v>
      </c>
      <c r="B5" s="12">
        <v>445</v>
      </c>
      <c r="C5" s="13" t="s">
        <v>521</v>
      </c>
      <c r="D5" s="13" t="s">
        <v>522</v>
      </c>
      <c r="E5" s="12" t="s">
        <v>61</v>
      </c>
      <c r="F5" s="14">
        <v>1992</v>
      </c>
      <c r="G5" s="15" t="s">
        <v>515</v>
      </c>
      <c r="H5" s="13" t="s">
        <v>30</v>
      </c>
      <c r="I5" s="12">
        <v>14</v>
      </c>
      <c r="J5" s="12" t="s">
        <v>523</v>
      </c>
    </row>
    <row r="6" spans="1:10" ht="11.25" customHeight="1">
      <c r="A6" s="47">
        <v>5</v>
      </c>
      <c r="B6" s="12">
        <v>16</v>
      </c>
      <c r="C6" s="13" t="s">
        <v>305</v>
      </c>
      <c r="D6" s="13" t="s">
        <v>524</v>
      </c>
      <c r="E6" s="12" t="s">
        <v>61</v>
      </c>
      <c r="F6" s="14">
        <v>1995</v>
      </c>
      <c r="G6" s="15" t="s">
        <v>515</v>
      </c>
      <c r="H6" s="13" t="s">
        <v>120</v>
      </c>
      <c r="I6" s="12">
        <v>13</v>
      </c>
      <c r="J6" s="12" t="s">
        <v>525</v>
      </c>
    </row>
    <row r="7" spans="1:10" ht="11.25" customHeight="1">
      <c r="A7" s="65">
        <v>6</v>
      </c>
      <c r="B7" s="12">
        <v>141</v>
      </c>
      <c r="C7" s="18" t="s">
        <v>193</v>
      </c>
      <c r="D7" s="18" t="s">
        <v>526</v>
      </c>
      <c r="E7" s="12" t="s">
        <v>61</v>
      </c>
      <c r="F7" s="14">
        <v>1995</v>
      </c>
      <c r="G7" s="15" t="s">
        <v>515</v>
      </c>
      <c r="H7" s="18" t="s">
        <v>14</v>
      </c>
      <c r="I7" s="12">
        <v>12</v>
      </c>
      <c r="J7" s="12" t="s">
        <v>527</v>
      </c>
    </row>
    <row r="8" spans="1:10" ht="11.25" customHeight="1">
      <c r="A8" s="65">
        <v>7</v>
      </c>
      <c r="B8" s="12">
        <v>414</v>
      </c>
      <c r="C8" s="13" t="s">
        <v>528</v>
      </c>
      <c r="D8" s="13" t="s">
        <v>529</v>
      </c>
      <c r="E8" s="12" t="s">
        <v>61</v>
      </c>
      <c r="F8" s="14">
        <v>1994</v>
      </c>
      <c r="G8" s="15" t="s">
        <v>515</v>
      </c>
      <c r="H8" s="18" t="s">
        <v>248</v>
      </c>
      <c r="I8" s="12">
        <v>11</v>
      </c>
      <c r="J8" s="12" t="s">
        <v>530</v>
      </c>
    </row>
  </sheetData>
  <sheetProtection selectLockedCells="1" selectUnlockedCells="1"/>
  <autoFilter ref="A1:J65532"/>
  <printOptions horizontalCentered="1"/>
  <pageMargins left="0.47222222222222221" right="0.47222222222222221" top="1.32916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SENIOR MASCHILE&amp;R&amp;"Times New Roman,Normale"&amp;12U.S. Villazzano
G.S. Scarpon</oddHeader>
    <oddFooter>&amp;C&amp;"Times New Roman,Grassetto Corsivo"&amp;12Villazzano, 08 dicembre 2014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zoomScale="108" zoomScaleNormal="108" workbookViewId="0">
      <selection activeCell="A2" sqref="A2"/>
    </sheetView>
  </sheetViews>
  <sheetFormatPr defaultColWidth="5.44140625" defaultRowHeight="12.9" customHeight="1"/>
  <cols>
    <col min="1" max="1" width="8.33203125" style="1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2"/>
    <col min="10" max="10" width="7.109375" style="3" customWidth="1"/>
    <col min="11" max="16384" width="5.44140625" style="2"/>
  </cols>
  <sheetData>
    <row r="1" spans="1:10" ht="11.25" customHeight="1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0" ht="11.25" customHeight="1">
      <c r="A2" s="47">
        <v>1</v>
      </c>
      <c r="B2" s="24">
        <v>33</v>
      </c>
      <c r="C2" s="37" t="s">
        <v>531</v>
      </c>
      <c r="D2" s="37" t="s">
        <v>512</v>
      </c>
      <c r="E2" s="24" t="s">
        <v>61</v>
      </c>
      <c r="F2" s="27">
        <v>1974</v>
      </c>
      <c r="G2" s="15" t="str">
        <f>IF(F2&gt;0,IF(E2="M",VLOOKUP(F2,Categorie!$A$2:$C$81,3,FALSE),IF(E2="F",VLOOKUP(F2,Categorie!$A$2:$C$81,2,FALSE),"")),"")</f>
        <v>AMATORE A M.</v>
      </c>
      <c r="H2" s="28" t="s">
        <v>157</v>
      </c>
      <c r="I2" s="12">
        <v>17</v>
      </c>
      <c r="J2" s="12" t="s">
        <v>532</v>
      </c>
    </row>
    <row r="3" spans="1:10" ht="11.25" customHeight="1">
      <c r="A3" s="65">
        <v>2</v>
      </c>
      <c r="B3" s="24">
        <v>464</v>
      </c>
      <c r="C3" s="37" t="s">
        <v>533</v>
      </c>
      <c r="D3" s="37" t="s">
        <v>534</v>
      </c>
      <c r="E3" s="24" t="s">
        <v>61</v>
      </c>
      <c r="F3" s="27">
        <v>1970</v>
      </c>
      <c r="G3" s="15" t="str">
        <f>IF(F3&gt;0,IF(E3="M",VLOOKUP(F3,Categorie!$A$2:$C$81,3,FALSE),IF(E3="F",VLOOKUP(F3,Categorie!$A$2:$C$81,2,FALSE),"")),"")</f>
        <v>AMATORE A M.</v>
      </c>
      <c r="H3" s="28" t="s">
        <v>22</v>
      </c>
      <c r="I3" s="12">
        <v>16</v>
      </c>
      <c r="J3" s="12" t="s">
        <v>535</v>
      </c>
    </row>
    <row r="4" spans="1:10" ht="11.25" customHeight="1">
      <c r="A4" s="65">
        <v>3</v>
      </c>
      <c r="B4" s="24">
        <v>476</v>
      </c>
      <c r="C4" s="25" t="s">
        <v>536</v>
      </c>
      <c r="D4" s="25" t="s">
        <v>77</v>
      </c>
      <c r="E4" s="26" t="s">
        <v>61</v>
      </c>
      <c r="F4" s="27">
        <v>1976</v>
      </c>
      <c r="G4" s="15" t="str">
        <f>IF(F4&gt;0,IF(E4="M",VLOOKUP(F4,Categorie!$A$2:$C$81,3,FALSE),IF(E4="F",VLOOKUP(F4,Categorie!$A$2:$C$81,2,FALSE),"")),"")</f>
        <v>AMATORE A M.</v>
      </c>
      <c r="H4" s="28" t="s">
        <v>26</v>
      </c>
      <c r="I4" s="12">
        <v>15</v>
      </c>
      <c r="J4" s="12" t="s">
        <v>537</v>
      </c>
    </row>
    <row r="5" spans="1:10" ht="11.25" customHeight="1">
      <c r="A5" s="47">
        <v>4</v>
      </c>
      <c r="B5" s="12">
        <v>465</v>
      </c>
      <c r="C5" s="68" t="s">
        <v>348</v>
      </c>
      <c r="D5" s="68" t="s">
        <v>538</v>
      </c>
      <c r="E5" s="69" t="s">
        <v>61</v>
      </c>
      <c r="F5" s="14">
        <v>1970</v>
      </c>
      <c r="G5" s="15" t="str">
        <f>IF(F5&gt;0,IF(E5="M",VLOOKUP(F5,Categorie!$A$2:$C$81,3,FALSE),IF(E5="F",VLOOKUP(F5,Categorie!$A$2:$C$81,2,FALSE),"")),"")</f>
        <v>AMATORE A M.</v>
      </c>
      <c r="H5" s="19" t="s">
        <v>539</v>
      </c>
      <c r="I5" s="12">
        <v>14</v>
      </c>
      <c r="J5" s="12" t="s">
        <v>540</v>
      </c>
    </row>
    <row r="6" spans="1:10" ht="11.25" customHeight="1">
      <c r="A6" s="65">
        <v>5</v>
      </c>
      <c r="B6" s="24">
        <v>181</v>
      </c>
      <c r="C6" s="60" t="s">
        <v>541</v>
      </c>
      <c r="D6" s="25" t="s">
        <v>185</v>
      </c>
      <c r="E6" s="26" t="s">
        <v>61</v>
      </c>
      <c r="F6" s="27">
        <v>1974</v>
      </c>
      <c r="G6" s="15" t="str">
        <f>IF(F6&gt;0,IF(E6="M",VLOOKUP(F6,Categorie!$A$2:$C$81,3,FALSE),IF(E6="F",VLOOKUP(F6,Categorie!$A$2:$C$81,2,FALSE),"")),"")</f>
        <v>AMATORE A M.</v>
      </c>
      <c r="H6" s="28" t="s">
        <v>26</v>
      </c>
      <c r="I6" s="12">
        <v>13</v>
      </c>
      <c r="J6" s="12" t="s">
        <v>542</v>
      </c>
    </row>
    <row r="7" spans="1:10" ht="11.25" customHeight="1">
      <c r="A7" s="65">
        <v>6</v>
      </c>
      <c r="B7" s="24">
        <v>86</v>
      </c>
      <c r="C7" s="37" t="s">
        <v>543</v>
      </c>
      <c r="D7" s="37" t="s">
        <v>434</v>
      </c>
      <c r="E7" s="24" t="s">
        <v>61</v>
      </c>
      <c r="F7" s="27">
        <v>1971</v>
      </c>
      <c r="G7" s="15" t="str">
        <f>IF(F7&gt;0,IF(E7="M",VLOOKUP(F7,Categorie!$A$2:$C$81,3,FALSE),IF(E7="F",VLOOKUP(F7,Categorie!$A$2:$C$81,2,FALSE),"")),"")</f>
        <v>AMATORE A M.</v>
      </c>
      <c r="H7" s="28" t="s">
        <v>47</v>
      </c>
      <c r="I7" s="12">
        <v>12</v>
      </c>
      <c r="J7" s="12" t="s">
        <v>544</v>
      </c>
    </row>
    <row r="8" spans="1:10" ht="11.25" customHeight="1">
      <c r="A8" s="47">
        <v>7</v>
      </c>
      <c r="B8" s="24">
        <v>34</v>
      </c>
      <c r="C8" s="25" t="s">
        <v>195</v>
      </c>
      <c r="D8" s="25" t="s">
        <v>83</v>
      </c>
      <c r="E8" s="26" t="s">
        <v>61</v>
      </c>
      <c r="F8" s="27">
        <v>1973</v>
      </c>
      <c r="G8" s="15" t="str">
        <f>IF(F8&gt;0,IF(E8="M",VLOOKUP(F8,Categorie!$A$2:$C$81,3,FALSE),IF(E8="F",VLOOKUP(F8,Categorie!$A$2:$C$81,2,FALSE),"")),"")</f>
        <v>AMATORE A M.</v>
      </c>
      <c r="H8" s="28" t="s">
        <v>157</v>
      </c>
      <c r="I8" s="12">
        <v>11</v>
      </c>
      <c r="J8" s="12" t="s">
        <v>545</v>
      </c>
    </row>
    <row r="9" spans="1:10" ht="11.25" customHeight="1">
      <c r="A9" s="65">
        <v>8</v>
      </c>
      <c r="B9" s="24">
        <v>377</v>
      </c>
      <c r="C9" s="25" t="s">
        <v>546</v>
      </c>
      <c r="D9" s="25" t="s">
        <v>185</v>
      </c>
      <c r="E9" s="26" t="s">
        <v>61</v>
      </c>
      <c r="F9" s="27">
        <v>1976</v>
      </c>
      <c r="G9" s="15" t="str">
        <f>IF(F9&gt;0,IF(E9="M",VLOOKUP(F9,Categorie!$A$2:$C$81,3,FALSE),IF(E9="F",VLOOKUP(F9,Categorie!$A$2:$C$81,2,FALSE),"")),"")</f>
        <v>AMATORE A M.</v>
      </c>
      <c r="H9" s="28" t="s">
        <v>37</v>
      </c>
      <c r="I9" s="12">
        <v>10</v>
      </c>
      <c r="J9" s="12" t="s">
        <v>547</v>
      </c>
    </row>
    <row r="10" spans="1:10" ht="11.25" customHeight="1">
      <c r="A10" s="65">
        <v>9</v>
      </c>
      <c r="B10" s="24">
        <v>375</v>
      </c>
      <c r="C10" s="25" t="s">
        <v>226</v>
      </c>
      <c r="D10" s="25" t="s">
        <v>94</v>
      </c>
      <c r="E10" s="26" t="s">
        <v>61</v>
      </c>
      <c r="F10" s="27">
        <v>1976</v>
      </c>
      <c r="G10" s="15" t="str">
        <f>IF(F10&gt;0,IF(E10="M",VLOOKUP(F10,Categorie!$A$2:$C$81,3,FALSE),IF(E10="F",VLOOKUP(F10,Categorie!$A$2:$C$81,2,FALSE),"")),"")</f>
        <v>AMATORE A M.</v>
      </c>
      <c r="H10" s="28" t="s">
        <v>37</v>
      </c>
      <c r="I10" s="12">
        <v>9</v>
      </c>
      <c r="J10" s="12" t="s">
        <v>548</v>
      </c>
    </row>
    <row r="11" spans="1:10" ht="11.25" customHeight="1">
      <c r="A11" s="47">
        <v>10</v>
      </c>
      <c r="B11" s="24">
        <v>466</v>
      </c>
      <c r="C11" s="25" t="s">
        <v>128</v>
      </c>
      <c r="D11" s="25" t="s">
        <v>549</v>
      </c>
      <c r="E11" s="26" t="s">
        <v>61</v>
      </c>
      <c r="F11" s="27">
        <v>1975</v>
      </c>
      <c r="G11" s="15" t="str">
        <f>IF(F11&gt;0,IF(E11="M",VLOOKUP(F11,Categorie!$A$2:$C$81,3,FALSE),IF(E11="F",VLOOKUP(F11,Categorie!$A$2:$C$81,2,FALSE),"")),"")</f>
        <v>AMATORE A M.</v>
      </c>
      <c r="H11" s="28" t="s">
        <v>550</v>
      </c>
      <c r="I11" s="12">
        <v>8</v>
      </c>
      <c r="J11" s="12" t="s">
        <v>551</v>
      </c>
    </row>
    <row r="12" spans="1:10" ht="11.25" customHeight="1">
      <c r="A12" s="65">
        <v>11</v>
      </c>
      <c r="B12" s="24">
        <v>25</v>
      </c>
      <c r="C12" s="37" t="s">
        <v>552</v>
      </c>
      <c r="D12" s="37" t="s">
        <v>164</v>
      </c>
      <c r="E12" s="24" t="s">
        <v>61</v>
      </c>
      <c r="F12" s="27">
        <v>1973</v>
      </c>
      <c r="G12" s="15" t="str">
        <f>IF(F12&gt;0,IF(E12="M",VLOOKUP(F12,Categorie!$A$2:$C$81,3,FALSE),IF(E12="F",VLOOKUP(F12,Categorie!$A$2:$C$81,2,FALSE),"")),"")</f>
        <v>AMATORE A M.</v>
      </c>
      <c r="H12" s="28" t="s">
        <v>553</v>
      </c>
      <c r="I12" s="12">
        <v>7</v>
      </c>
      <c r="J12" s="12" t="s">
        <v>554</v>
      </c>
    </row>
    <row r="13" spans="1:10" ht="11.25" customHeight="1">
      <c r="A13" s="65">
        <v>12</v>
      </c>
      <c r="B13" s="24">
        <v>184</v>
      </c>
      <c r="C13" s="60" t="s">
        <v>555</v>
      </c>
      <c r="D13" s="37" t="s">
        <v>434</v>
      </c>
      <c r="E13" s="24" t="s">
        <v>61</v>
      </c>
      <c r="F13" s="27">
        <v>1978</v>
      </c>
      <c r="G13" s="15" t="str">
        <f>IF(F13&gt;0,IF(E13="M",VLOOKUP(F13,Categorie!$A$2:$C$81,3,FALSE),IF(E13="F",VLOOKUP(F13,Categorie!$A$2:$C$81,2,FALSE),"")),"")</f>
        <v>AMATORE A M.</v>
      </c>
      <c r="H13" s="28" t="s">
        <v>26</v>
      </c>
      <c r="I13" s="12">
        <v>6</v>
      </c>
      <c r="J13" s="12" t="s">
        <v>556</v>
      </c>
    </row>
    <row r="14" spans="1:10" ht="11.25" customHeight="1">
      <c r="A14" s="47">
        <v>13</v>
      </c>
      <c r="B14" s="24">
        <v>456</v>
      </c>
      <c r="C14" s="37" t="s">
        <v>126</v>
      </c>
      <c r="D14" s="37" t="s">
        <v>557</v>
      </c>
      <c r="E14" s="24" t="s">
        <v>61</v>
      </c>
      <c r="F14" s="27">
        <v>1972</v>
      </c>
      <c r="G14" s="15" t="str">
        <f>IF(F14&gt;0,IF(E14="M",VLOOKUP(F14,Categorie!$A$2:$C$81,3,FALSE),IF(E14="F",VLOOKUP(F14,Categorie!$A$2:$C$81,2,FALSE),"")),"")</f>
        <v>AMATORE A M.</v>
      </c>
      <c r="H14" s="28" t="s">
        <v>22</v>
      </c>
      <c r="I14" s="12">
        <v>5</v>
      </c>
      <c r="J14" s="12" t="s">
        <v>558</v>
      </c>
    </row>
    <row r="15" spans="1:10" ht="11.25" customHeight="1">
      <c r="A15" s="65">
        <v>14</v>
      </c>
      <c r="B15" s="24">
        <v>148</v>
      </c>
      <c r="C15" s="37" t="s">
        <v>65</v>
      </c>
      <c r="D15" s="37" t="s">
        <v>559</v>
      </c>
      <c r="E15" s="24" t="s">
        <v>61</v>
      </c>
      <c r="F15" s="27">
        <v>1973</v>
      </c>
      <c r="G15" s="15" t="str">
        <f>IF(F15&gt;0,IF(E15="M",VLOOKUP(F15,Categorie!$A$2:$C$81,3,FALSE),IF(E15="F",VLOOKUP(F15,Categorie!$A$2:$C$81,2,FALSE),"")),"")</f>
        <v>AMATORE A M.</v>
      </c>
      <c r="H15" s="28" t="s">
        <v>14</v>
      </c>
      <c r="I15" s="12">
        <v>4</v>
      </c>
      <c r="J15" s="24" t="s">
        <v>560</v>
      </c>
    </row>
    <row r="16" spans="1:10" ht="11.25" customHeight="1">
      <c r="A16" s="65">
        <v>15</v>
      </c>
      <c r="B16" s="24">
        <v>88</v>
      </c>
      <c r="C16" s="37" t="s">
        <v>561</v>
      </c>
      <c r="D16" s="37" t="s">
        <v>83</v>
      </c>
      <c r="E16" s="24" t="s">
        <v>61</v>
      </c>
      <c r="F16" s="27">
        <v>1979</v>
      </c>
      <c r="G16" s="15" t="str">
        <f>IF(F16&gt;0,IF(E16="M",VLOOKUP(F16,Categorie!$A$2:$C$81,3,FALSE),IF(E16="F",VLOOKUP(F16,Categorie!$A$2:$C$81,2,FALSE),"")),"")</f>
        <v>AMATORE A M.</v>
      </c>
      <c r="H16" s="28" t="s">
        <v>47</v>
      </c>
      <c r="I16" s="12">
        <v>3</v>
      </c>
      <c r="J16" s="24" t="s">
        <v>562</v>
      </c>
    </row>
    <row r="17" spans="1:10" ht="11.25" customHeight="1">
      <c r="A17" s="47">
        <v>16</v>
      </c>
      <c r="B17" s="24">
        <v>176</v>
      </c>
      <c r="C17" s="37" t="s">
        <v>28</v>
      </c>
      <c r="D17" s="37" t="s">
        <v>563</v>
      </c>
      <c r="E17" s="24" t="s">
        <v>61</v>
      </c>
      <c r="F17" s="27"/>
      <c r="G17" s="15" t="s">
        <v>564</v>
      </c>
      <c r="H17" s="28" t="s">
        <v>30</v>
      </c>
      <c r="I17" s="12">
        <v>2</v>
      </c>
      <c r="J17" s="24" t="s">
        <v>565</v>
      </c>
    </row>
  </sheetData>
  <sheetProtection selectLockedCells="1" selectUnlockedCells="1"/>
  <autoFilter ref="A1:J65519"/>
  <printOptions horizontalCentered="1"/>
  <pageMargins left="0.47222222222222221" right="0.47222222222222221" top="1.32916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AMATORI "A"  MASCHILE&amp;R&amp;"Times New Roman,Normale"&amp;12U.S. Villazzano
G.S. Scarpon</oddHeader>
    <oddFooter>&amp;C&amp;"Times New Roman,Grassetto Corsivo"&amp;12Villazzano, 08 dicembre 2014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zoomScale="108" zoomScaleNormal="108" workbookViewId="0">
      <selection activeCell="G15" sqref="G15"/>
    </sheetView>
  </sheetViews>
  <sheetFormatPr defaultColWidth="5.44140625" defaultRowHeight="12.9" customHeight="1"/>
  <cols>
    <col min="1" max="1" width="8.33203125" style="1" customWidth="1"/>
    <col min="2" max="2" width="6.88671875" style="3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4" style="3" customWidth="1"/>
    <col min="10" max="10" width="7.109375" style="3" customWidth="1"/>
    <col min="11" max="16384" width="5.44140625" style="2"/>
  </cols>
  <sheetData>
    <row r="1" spans="1:10" ht="11.25" customHeight="1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0" ht="11.25" customHeight="1">
      <c r="A2" s="65">
        <v>1</v>
      </c>
      <c r="B2" s="24">
        <v>378</v>
      </c>
      <c r="C2" s="37" t="s">
        <v>203</v>
      </c>
      <c r="D2" s="37" t="s">
        <v>566</v>
      </c>
      <c r="E2" s="24" t="s">
        <v>61</v>
      </c>
      <c r="F2" s="27">
        <v>1967</v>
      </c>
      <c r="G2" s="15" t="s">
        <v>567</v>
      </c>
      <c r="H2" s="28" t="s">
        <v>37</v>
      </c>
      <c r="I2" s="12">
        <v>17</v>
      </c>
      <c r="J2" s="44" t="s">
        <v>568</v>
      </c>
    </row>
    <row r="3" spans="1:10" ht="11.25" customHeight="1">
      <c r="A3" s="65">
        <v>2</v>
      </c>
      <c r="B3" s="24">
        <v>26</v>
      </c>
      <c r="C3" s="25" t="s">
        <v>569</v>
      </c>
      <c r="D3" s="25" t="s">
        <v>570</v>
      </c>
      <c r="E3" s="26" t="s">
        <v>61</v>
      </c>
      <c r="F3" s="27">
        <v>1968</v>
      </c>
      <c r="G3" s="15" t="s">
        <v>567</v>
      </c>
      <c r="H3" s="28" t="s">
        <v>571</v>
      </c>
      <c r="I3" s="12">
        <v>16</v>
      </c>
      <c r="J3" s="12" t="s">
        <v>572</v>
      </c>
    </row>
    <row r="4" spans="1:10" ht="11.25" customHeight="1">
      <c r="A4" s="65">
        <v>3</v>
      </c>
      <c r="B4" s="24">
        <v>89</v>
      </c>
      <c r="C4" s="25" t="s">
        <v>573</v>
      </c>
      <c r="D4" s="25" t="s">
        <v>574</v>
      </c>
      <c r="E4" s="26" t="s">
        <v>61</v>
      </c>
      <c r="F4" s="27">
        <v>1966</v>
      </c>
      <c r="G4" s="15" t="s">
        <v>567</v>
      </c>
      <c r="H4" s="28" t="s">
        <v>144</v>
      </c>
      <c r="I4" s="12">
        <v>15</v>
      </c>
      <c r="J4" s="12" t="s">
        <v>575</v>
      </c>
    </row>
    <row r="5" spans="1:10" ht="11.25" customHeight="1">
      <c r="A5" s="65">
        <v>4</v>
      </c>
      <c r="B5" s="24">
        <v>187</v>
      </c>
      <c r="C5" s="60" t="s">
        <v>576</v>
      </c>
      <c r="D5" s="25" t="s">
        <v>577</v>
      </c>
      <c r="E5" s="26" t="s">
        <v>61</v>
      </c>
      <c r="F5" s="27">
        <v>1966</v>
      </c>
      <c r="G5" s="15" t="s">
        <v>567</v>
      </c>
      <c r="H5" s="28" t="s">
        <v>26</v>
      </c>
      <c r="I5" s="12">
        <v>14</v>
      </c>
      <c r="J5" s="12" t="s">
        <v>578</v>
      </c>
    </row>
    <row r="6" spans="1:10" ht="11.25" customHeight="1">
      <c r="A6" s="65">
        <v>5</v>
      </c>
      <c r="B6" s="24">
        <v>236</v>
      </c>
      <c r="C6" s="37" t="s">
        <v>579</v>
      </c>
      <c r="D6" s="37" t="s">
        <v>580</v>
      </c>
      <c r="E6" s="24" t="s">
        <v>61</v>
      </c>
      <c r="F6" s="27">
        <v>1963</v>
      </c>
      <c r="G6" s="15" t="s">
        <v>567</v>
      </c>
      <c r="H6" s="28" t="s">
        <v>22</v>
      </c>
      <c r="I6" s="12">
        <v>13</v>
      </c>
      <c r="J6" s="12" t="s">
        <v>581</v>
      </c>
    </row>
    <row r="7" spans="1:10" ht="11.25" customHeight="1">
      <c r="A7" s="65">
        <v>6</v>
      </c>
      <c r="B7" s="24">
        <v>379</v>
      </c>
      <c r="C7" s="25" t="s">
        <v>582</v>
      </c>
      <c r="D7" s="25" t="s">
        <v>583</v>
      </c>
      <c r="E7" s="26" t="s">
        <v>61</v>
      </c>
      <c r="F7" s="27">
        <v>1966</v>
      </c>
      <c r="G7" s="15" t="s">
        <v>567</v>
      </c>
      <c r="H7" s="28" t="s">
        <v>37</v>
      </c>
      <c r="I7" s="12">
        <v>12</v>
      </c>
      <c r="J7" s="12" t="s">
        <v>584</v>
      </c>
    </row>
    <row r="8" spans="1:10" ht="11.25" customHeight="1">
      <c r="A8" s="65">
        <v>7</v>
      </c>
      <c r="B8" s="24">
        <v>412</v>
      </c>
      <c r="C8" s="25" t="s">
        <v>585</v>
      </c>
      <c r="D8" s="25" t="s">
        <v>586</v>
      </c>
      <c r="E8" s="26" t="s">
        <v>61</v>
      </c>
      <c r="F8" s="27">
        <v>1968</v>
      </c>
      <c r="G8" s="15" t="s">
        <v>567</v>
      </c>
      <c r="H8" s="28" t="s">
        <v>248</v>
      </c>
      <c r="I8" s="12">
        <v>11</v>
      </c>
      <c r="J8" s="12" t="s">
        <v>587</v>
      </c>
    </row>
    <row r="9" spans="1:10" ht="11.25" customHeight="1">
      <c r="A9" s="65">
        <v>8</v>
      </c>
      <c r="B9" s="24">
        <v>127</v>
      </c>
      <c r="C9" s="25" t="s">
        <v>124</v>
      </c>
      <c r="D9" s="25" t="s">
        <v>588</v>
      </c>
      <c r="E9" s="26" t="s">
        <v>61</v>
      </c>
      <c r="F9" s="27">
        <v>1962</v>
      </c>
      <c r="G9" s="15" t="s">
        <v>567</v>
      </c>
      <c r="H9" s="28" t="s">
        <v>571</v>
      </c>
      <c r="I9" s="12">
        <v>10</v>
      </c>
      <c r="J9" s="12" t="s">
        <v>589</v>
      </c>
    </row>
    <row r="10" spans="1:10" ht="11.25" customHeight="1">
      <c r="A10" s="65">
        <v>9</v>
      </c>
      <c r="B10" s="24">
        <v>125</v>
      </c>
      <c r="C10" s="70" t="s">
        <v>59</v>
      </c>
      <c r="D10" s="70" t="s">
        <v>171</v>
      </c>
      <c r="E10" s="26" t="s">
        <v>61</v>
      </c>
      <c r="F10" s="27">
        <v>1967</v>
      </c>
      <c r="G10" s="15" t="s">
        <v>567</v>
      </c>
      <c r="H10" s="28" t="s">
        <v>63</v>
      </c>
      <c r="I10" s="12">
        <v>9</v>
      </c>
      <c r="J10" s="12" t="s">
        <v>590</v>
      </c>
    </row>
    <row r="11" spans="1:10" ht="11.25" customHeight="1">
      <c r="A11" s="65">
        <v>10</v>
      </c>
      <c r="B11" s="24">
        <v>20</v>
      </c>
      <c r="C11" s="25" t="s">
        <v>422</v>
      </c>
      <c r="D11" s="25" t="s">
        <v>171</v>
      </c>
      <c r="E11" s="26" t="s">
        <v>61</v>
      </c>
      <c r="F11" s="27">
        <v>1967</v>
      </c>
      <c r="G11" s="15" t="s">
        <v>567</v>
      </c>
      <c r="H11" s="28" t="s">
        <v>120</v>
      </c>
      <c r="I11" s="12">
        <v>8</v>
      </c>
      <c r="J11" s="12" t="s">
        <v>591</v>
      </c>
    </row>
    <row r="12" spans="1:10" ht="11.25" customHeight="1">
      <c r="A12" s="65">
        <v>11</v>
      </c>
      <c r="B12" s="24">
        <v>21</v>
      </c>
      <c r="C12" s="37" t="s">
        <v>291</v>
      </c>
      <c r="D12" s="37" t="s">
        <v>185</v>
      </c>
      <c r="E12" s="24" t="s">
        <v>61</v>
      </c>
      <c r="F12" s="27">
        <v>1965</v>
      </c>
      <c r="G12" s="15" t="s">
        <v>567</v>
      </c>
      <c r="H12" s="28" t="s">
        <v>120</v>
      </c>
      <c r="I12" s="12">
        <v>7</v>
      </c>
      <c r="J12" s="12" t="s">
        <v>592</v>
      </c>
    </row>
    <row r="13" spans="1:10" ht="11.25" customHeight="1">
      <c r="A13" s="65">
        <v>12</v>
      </c>
      <c r="B13" s="24">
        <v>383</v>
      </c>
      <c r="C13" s="25" t="s">
        <v>98</v>
      </c>
      <c r="D13" s="25" t="s">
        <v>69</v>
      </c>
      <c r="E13" s="26" t="s">
        <v>61</v>
      </c>
      <c r="F13" s="27">
        <v>1966</v>
      </c>
      <c r="G13" s="15" t="s">
        <v>567</v>
      </c>
      <c r="H13" s="28" t="s">
        <v>37</v>
      </c>
      <c r="I13" s="12">
        <v>6</v>
      </c>
      <c r="J13" s="24" t="s">
        <v>593</v>
      </c>
    </row>
    <row r="14" spans="1:10" ht="11.25" customHeight="1">
      <c r="A14" s="65">
        <v>13</v>
      </c>
      <c r="B14" s="24">
        <v>421</v>
      </c>
      <c r="C14" s="37" t="s">
        <v>594</v>
      </c>
      <c r="D14" s="37" t="s">
        <v>194</v>
      </c>
      <c r="E14" s="24" t="s">
        <v>61</v>
      </c>
      <c r="F14" s="27">
        <v>1964</v>
      </c>
      <c r="G14" s="15" t="s">
        <v>567</v>
      </c>
      <c r="H14" s="28" t="s">
        <v>41</v>
      </c>
      <c r="I14" s="12">
        <v>5</v>
      </c>
      <c r="J14" s="24" t="s">
        <v>595</v>
      </c>
    </row>
    <row r="15" spans="1:10" ht="11.25" customHeight="1">
      <c r="A15" s="65">
        <v>14</v>
      </c>
      <c r="B15" s="24">
        <v>422</v>
      </c>
      <c r="C15" s="25" t="s">
        <v>596</v>
      </c>
      <c r="D15" s="25" t="s">
        <v>597</v>
      </c>
      <c r="E15" s="26" t="s">
        <v>61</v>
      </c>
      <c r="F15" s="27">
        <v>1966</v>
      </c>
      <c r="G15" s="15" t="s">
        <v>567</v>
      </c>
      <c r="H15" s="28" t="s">
        <v>41</v>
      </c>
      <c r="I15" s="12">
        <v>4</v>
      </c>
      <c r="J15" s="24" t="s">
        <v>598</v>
      </c>
    </row>
    <row r="16" spans="1:10" ht="11.25" customHeight="1">
      <c r="A16" s="65">
        <v>15</v>
      </c>
      <c r="B16" s="24">
        <v>380</v>
      </c>
      <c r="C16" s="37" t="s">
        <v>108</v>
      </c>
      <c r="D16" s="37" t="s">
        <v>77</v>
      </c>
      <c r="E16" s="24" t="s">
        <v>61</v>
      </c>
      <c r="F16" s="27">
        <v>1964</v>
      </c>
      <c r="G16" s="15" t="s">
        <v>567</v>
      </c>
      <c r="H16" s="28" t="s">
        <v>37</v>
      </c>
      <c r="I16" s="12">
        <v>3</v>
      </c>
      <c r="J16" s="24" t="s">
        <v>599</v>
      </c>
    </row>
    <row r="17" spans="1:10" ht="11.25" customHeight="1">
      <c r="A17" s="65">
        <v>16</v>
      </c>
      <c r="B17" s="24">
        <v>451</v>
      </c>
      <c r="C17" s="70" t="s">
        <v>68</v>
      </c>
      <c r="D17" s="70" t="s">
        <v>600</v>
      </c>
      <c r="E17" s="24" t="s">
        <v>61</v>
      </c>
      <c r="F17" s="27">
        <v>1969</v>
      </c>
      <c r="G17" s="15" t="s">
        <v>567</v>
      </c>
      <c r="H17" s="28" t="s">
        <v>63</v>
      </c>
      <c r="I17" s="12">
        <v>2</v>
      </c>
      <c r="J17" s="24" t="s">
        <v>601</v>
      </c>
    </row>
    <row r="18" spans="1:10" ht="11.25" customHeight="1">
      <c r="A18" s="65">
        <v>17</v>
      </c>
      <c r="B18" s="24">
        <v>29</v>
      </c>
      <c r="C18" s="37" t="s">
        <v>602</v>
      </c>
      <c r="D18" s="37" t="s">
        <v>603</v>
      </c>
      <c r="E18" s="24" t="s">
        <v>61</v>
      </c>
      <c r="F18" s="27">
        <v>1968</v>
      </c>
      <c r="G18" s="15" t="s">
        <v>567</v>
      </c>
      <c r="H18" s="28" t="s">
        <v>571</v>
      </c>
      <c r="I18" s="12">
        <v>2</v>
      </c>
      <c r="J18" s="24" t="s">
        <v>604</v>
      </c>
    </row>
    <row r="19" spans="1:10" ht="11.25" customHeight="1">
      <c r="A19" s="65">
        <v>18</v>
      </c>
      <c r="B19" s="24">
        <v>90</v>
      </c>
      <c r="C19" s="37" t="s">
        <v>393</v>
      </c>
      <c r="D19" s="37" t="s">
        <v>177</v>
      </c>
      <c r="E19" s="24" t="s">
        <v>61</v>
      </c>
      <c r="F19" s="27">
        <v>1969</v>
      </c>
      <c r="G19" s="15" t="s">
        <v>567</v>
      </c>
      <c r="H19" s="28" t="s">
        <v>120</v>
      </c>
      <c r="I19" s="12">
        <v>2</v>
      </c>
      <c r="J19" s="24" t="s">
        <v>605</v>
      </c>
    </row>
    <row r="20" spans="1:10" ht="11.25" customHeight="1">
      <c r="A20" s="65">
        <v>19</v>
      </c>
      <c r="B20" s="24">
        <v>386</v>
      </c>
      <c r="C20" s="37" t="s">
        <v>263</v>
      </c>
      <c r="D20" s="37" t="s">
        <v>606</v>
      </c>
      <c r="E20" s="24" t="s">
        <v>61</v>
      </c>
      <c r="F20" s="27">
        <v>1967</v>
      </c>
      <c r="G20" s="15" t="s">
        <v>567</v>
      </c>
      <c r="H20" s="28" t="s">
        <v>37</v>
      </c>
      <c r="I20" s="12">
        <v>2</v>
      </c>
      <c r="J20" s="24" t="s">
        <v>605</v>
      </c>
    </row>
    <row r="21" spans="1:10" ht="11.25" customHeight="1">
      <c r="A21" s="65">
        <v>20</v>
      </c>
      <c r="B21" s="24">
        <v>41</v>
      </c>
      <c r="C21" s="37" t="s">
        <v>178</v>
      </c>
      <c r="D21" s="37" t="s">
        <v>83</v>
      </c>
      <c r="E21" s="24" t="s">
        <v>61</v>
      </c>
      <c r="F21" s="27">
        <v>1969</v>
      </c>
      <c r="G21" s="15" t="s">
        <v>567</v>
      </c>
      <c r="H21" s="28" t="s">
        <v>97</v>
      </c>
      <c r="I21" s="12">
        <v>2</v>
      </c>
      <c r="J21" s="24" t="s">
        <v>607</v>
      </c>
    </row>
    <row r="22" spans="1:10" ht="11.25" customHeight="1">
      <c r="A22" s="65">
        <v>21</v>
      </c>
      <c r="B22" s="24">
        <v>32</v>
      </c>
      <c r="C22" s="25" t="s">
        <v>155</v>
      </c>
      <c r="D22" s="25" t="s">
        <v>87</v>
      </c>
      <c r="E22" s="26" t="s">
        <v>61</v>
      </c>
      <c r="F22" s="27">
        <v>1966</v>
      </c>
      <c r="G22" s="15" t="s">
        <v>567</v>
      </c>
      <c r="H22" s="28" t="s">
        <v>157</v>
      </c>
      <c r="I22" s="12">
        <v>2</v>
      </c>
      <c r="J22" s="24" t="s">
        <v>608</v>
      </c>
    </row>
    <row r="23" spans="1:10" ht="11.25" customHeight="1">
      <c r="A23" s="65">
        <v>22</v>
      </c>
      <c r="B23" s="24">
        <v>19</v>
      </c>
      <c r="C23" s="37" t="s">
        <v>469</v>
      </c>
      <c r="D23" s="37" t="s">
        <v>580</v>
      </c>
      <c r="E23" s="24" t="s">
        <v>61</v>
      </c>
      <c r="F23" s="27">
        <v>1965</v>
      </c>
      <c r="G23" s="15" t="s">
        <v>567</v>
      </c>
      <c r="H23" s="28" t="s">
        <v>120</v>
      </c>
      <c r="I23" s="12">
        <v>2</v>
      </c>
      <c r="J23" s="24" t="s">
        <v>609</v>
      </c>
    </row>
    <row r="24" spans="1:10" ht="11.25" customHeight="1">
      <c r="A24" s="65">
        <v>23</v>
      </c>
      <c r="B24" s="24">
        <v>122</v>
      </c>
      <c r="C24" s="70" t="s">
        <v>124</v>
      </c>
      <c r="D24" s="70" t="s">
        <v>610</v>
      </c>
      <c r="E24" s="24" t="s">
        <v>61</v>
      </c>
      <c r="F24" s="27">
        <v>1967</v>
      </c>
      <c r="G24" s="15" t="s">
        <v>567</v>
      </c>
      <c r="H24" s="28" t="s">
        <v>63</v>
      </c>
      <c r="I24" s="12">
        <v>2</v>
      </c>
      <c r="J24" s="24" t="s">
        <v>611</v>
      </c>
    </row>
    <row r="25" spans="1:10" ht="11.25" customHeight="1">
      <c r="A25" s="65">
        <v>24</v>
      </c>
      <c r="B25" s="24">
        <v>149</v>
      </c>
      <c r="C25" s="25" t="s">
        <v>237</v>
      </c>
      <c r="D25" s="25" t="s">
        <v>612</v>
      </c>
      <c r="E25" s="26" t="s">
        <v>61</v>
      </c>
      <c r="F25" s="27">
        <v>1967</v>
      </c>
      <c r="G25" s="15" t="s">
        <v>567</v>
      </c>
      <c r="H25" s="28" t="s">
        <v>14</v>
      </c>
      <c r="I25" s="12">
        <v>2</v>
      </c>
      <c r="J25" s="24" t="s">
        <v>613</v>
      </c>
    </row>
    <row r="26" spans="1:10" ht="11.25" customHeight="1">
      <c r="A26" s="65">
        <v>25</v>
      </c>
      <c r="B26" s="24">
        <v>385</v>
      </c>
      <c r="C26" s="25" t="s">
        <v>338</v>
      </c>
      <c r="D26" s="25" t="s">
        <v>94</v>
      </c>
      <c r="E26" s="26" t="s">
        <v>61</v>
      </c>
      <c r="F26" s="27">
        <v>1968</v>
      </c>
      <c r="G26" s="15" t="s">
        <v>567</v>
      </c>
      <c r="H26" s="28" t="s">
        <v>37</v>
      </c>
      <c r="I26" s="12">
        <v>2</v>
      </c>
      <c r="J26" s="24" t="s">
        <v>614</v>
      </c>
    </row>
    <row r="27" spans="1:10" ht="11.25" customHeight="1">
      <c r="A27" s="65">
        <v>26</v>
      </c>
      <c r="B27" s="24">
        <v>87</v>
      </c>
      <c r="C27" s="25" t="s">
        <v>307</v>
      </c>
      <c r="D27" s="25" t="s">
        <v>615</v>
      </c>
      <c r="E27" s="26" t="s">
        <v>61</v>
      </c>
      <c r="F27" s="27">
        <v>1965</v>
      </c>
      <c r="G27" s="15" t="str">
        <f>IF(F27&gt;0,IF(E27="M",VLOOKUP(F27,Categorie!$A$2:$C$81,3,FALSE),IF(E27="F",VLOOKUP(F27,Categorie!$A$2:$C$81,2,FALSE),"")),"")</f>
        <v>AMATORE B M.</v>
      </c>
      <c r="H27" s="28" t="s">
        <v>47</v>
      </c>
      <c r="I27" s="12">
        <v>2</v>
      </c>
      <c r="J27" s="24" t="s">
        <v>616</v>
      </c>
    </row>
    <row r="28" spans="1:10" ht="11.25" customHeight="1">
      <c r="A28" s="65">
        <v>27</v>
      </c>
      <c r="B28" s="24">
        <v>382</v>
      </c>
      <c r="C28" s="37" t="s">
        <v>269</v>
      </c>
      <c r="D28" s="37" t="s">
        <v>94</v>
      </c>
      <c r="E28" s="24" t="s">
        <v>61</v>
      </c>
      <c r="F28" s="27">
        <v>1963</v>
      </c>
      <c r="G28" s="15" t="s">
        <v>567</v>
      </c>
      <c r="H28" s="28" t="s">
        <v>37</v>
      </c>
      <c r="I28" s="12">
        <v>2</v>
      </c>
      <c r="J28" s="24" t="s">
        <v>617</v>
      </c>
    </row>
    <row r="29" spans="1:10" ht="11.25" customHeight="1">
      <c r="A29" s="65">
        <v>28</v>
      </c>
      <c r="B29" s="24">
        <v>457</v>
      </c>
      <c r="C29" s="25" t="s">
        <v>186</v>
      </c>
      <c r="D29" s="25" t="s">
        <v>69</v>
      </c>
      <c r="E29" s="26" t="s">
        <v>61</v>
      </c>
      <c r="F29" s="27">
        <v>1962</v>
      </c>
      <c r="G29" s="15" t="s">
        <v>567</v>
      </c>
      <c r="H29" s="28" t="s">
        <v>22</v>
      </c>
      <c r="I29" s="12">
        <v>2</v>
      </c>
      <c r="J29" s="24" t="s">
        <v>618</v>
      </c>
    </row>
    <row r="30" spans="1:10" ht="11.25" customHeight="1">
      <c r="A30" s="65">
        <v>29</v>
      </c>
      <c r="B30" s="24">
        <v>188</v>
      </c>
      <c r="C30" s="60" t="s">
        <v>276</v>
      </c>
      <c r="D30" s="37" t="s">
        <v>619</v>
      </c>
      <c r="E30" s="24" t="s">
        <v>61</v>
      </c>
      <c r="F30" s="27">
        <v>1961</v>
      </c>
      <c r="G30" s="15" t="s">
        <v>567</v>
      </c>
      <c r="H30" s="28" t="s">
        <v>26</v>
      </c>
      <c r="I30" s="12">
        <v>2</v>
      </c>
      <c r="J30" s="24" t="s">
        <v>620</v>
      </c>
    </row>
    <row r="31" spans="1:10" ht="11.25" customHeight="1">
      <c r="A31" s="65">
        <v>30</v>
      </c>
      <c r="B31" s="24">
        <v>436</v>
      </c>
      <c r="C31" s="25" t="s">
        <v>259</v>
      </c>
      <c r="D31" s="25" t="s">
        <v>621</v>
      </c>
      <c r="E31" s="26" t="s">
        <v>61</v>
      </c>
      <c r="F31" s="27">
        <v>1964</v>
      </c>
      <c r="G31" s="15" t="s">
        <v>567</v>
      </c>
      <c r="H31" s="28" t="s">
        <v>41</v>
      </c>
      <c r="I31" s="12">
        <v>2</v>
      </c>
      <c r="J31" s="24" t="s">
        <v>622</v>
      </c>
    </row>
    <row r="32" spans="1:10" ht="11.25" customHeight="1">
      <c r="A32" s="65">
        <v>31</v>
      </c>
      <c r="B32" s="24">
        <v>237</v>
      </c>
      <c r="C32" s="25" t="s">
        <v>186</v>
      </c>
      <c r="D32" s="25" t="s">
        <v>623</v>
      </c>
      <c r="E32" s="26" t="s">
        <v>61</v>
      </c>
      <c r="F32" s="27">
        <v>1967</v>
      </c>
      <c r="G32" s="15" t="s">
        <v>567</v>
      </c>
      <c r="H32" s="28" t="s">
        <v>22</v>
      </c>
      <c r="I32" s="12">
        <v>2</v>
      </c>
      <c r="J32" s="24" t="s">
        <v>624</v>
      </c>
    </row>
    <row r="33" spans="1:10" ht="11.25" customHeight="1">
      <c r="A33" s="65">
        <v>32</v>
      </c>
      <c r="B33" s="24">
        <v>381</v>
      </c>
      <c r="C33" s="25" t="s">
        <v>300</v>
      </c>
      <c r="D33" s="25" t="s">
        <v>83</v>
      </c>
      <c r="E33" s="26" t="s">
        <v>61</v>
      </c>
      <c r="F33" s="27">
        <v>1965</v>
      </c>
      <c r="G33" s="15" t="s">
        <v>567</v>
      </c>
      <c r="H33" s="28" t="s">
        <v>37</v>
      </c>
      <c r="I33" s="12">
        <v>2</v>
      </c>
      <c r="J33" s="24" t="s">
        <v>625</v>
      </c>
    </row>
    <row r="34" spans="1:10" ht="11.25" customHeight="1">
      <c r="A34" s="65">
        <v>33</v>
      </c>
      <c r="B34" s="24">
        <v>82</v>
      </c>
      <c r="C34" s="37" t="s">
        <v>626</v>
      </c>
      <c r="D34" s="37" t="s">
        <v>101</v>
      </c>
      <c r="E34" s="24" t="s">
        <v>61</v>
      </c>
      <c r="F34" s="27">
        <v>1964</v>
      </c>
      <c r="G34" s="15" t="s">
        <v>567</v>
      </c>
      <c r="H34" s="28" t="s">
        <v>30</v>
      </c>
      <c r="I34" s="12">
        <v>2</v>
      </c>
      <c r="J34" s="24" t="s">
        <v>627</v>
      </c>
    </row>
    <row r="35" spans="1:10" ht="11.25" customHeight="1">
      <c r="A35" s="65">
        <v>34</v>
      </c>
      <c r="B35" s="24">
        <v>467</v>
      </c>
      <c r="C35" s="37" t="s">
        <v>628</v>
      </c>
      <c r="D35" s="37" t="s">
        <v>603</v>
      </c>
      <c r="E35" s="24" t="s">
        <v>61</v>
      </c>
      <c r="F35" s="27">
        <v>1966</v>
      </c>
      <c r="G35" s="15" t="str">
        <f>IF(F35&gt;0,IF(E35="M",VLOOKUP(F35,Categorie!$A$2:$C$81,3,FALSE),IF(E35="F",VLOOKUP(F35,Categorie!$A$2:$C$81,2,FALSE),"")),"")</f>
        <v>AMATORE B M.</v>
      </c>
      <c r="H35" s="28" t="s">
        <v>47</v>
      </c>
      <c r="I35" s="12">
        <v>2</v>
      </c>
      <c r="J35" s="24" t="s">
        <v>629</v>
      </c>
    </row>
    <row r="36" spans="1:10" ht="11.25" customHeight="1">
      <c r="A36" s="65">
        <v>35</v>
      </c>
      <c r="B36" s="24">
        <v>362</v>
      </c>
      <c r="C36" s="37" t="s">
        <v>419</v>
      </c>
      <c r="D36" s="37" t="s">
        <v>187</v>
      </c>
      <c r="E36" s="24" t="s">
        <v>61</v>
      </c>
      <c r="F36" s="27">
        <v>1964</v>
      </c>
      <c r="G36" s="15" t="str">
        <f>IF(F36&gt;0,IF(E36="M",VLOOKUP(F36,Categorie!$A$2:$C$81,3,FALSE),IF(E36="F",VLOOKUP(F36,Categorie!$A$2:$C$81,2,FALSE),"")),"")</f>
        <v>AMATORE B M.</v>
      </c>
      <c r="H36" s="28" t="s">
        <v>37</v>
      </c>
      <c r="I36" s="12">
        <v>2</v>
      </c>
      <c r="J36" s="24" t="s">
        <v>630</v>
      </c>
    </row>
    <row r="37" spans="1:10" ht="11.25" customHeight="1">
      <c r="A37" s="65">
        <v>36</v>
      </c>
      <c r="B37" s="24">
        <v>150</v>
      </c>
      <c r="C37" s="37" t="s">
        <v>193</v>
      </c>
      <c r="D37" s="37" t="s">
        <v>69</v>
      </c>
      <c r="E37" s="24" t="s">
        <v>61</v>
      </c>
      <c r="F37" s="27">
        <v>1966</v>
      </c>
      <c r="G37" s="15" t="s">
        <v>567</v>
      </c>
      <c r="H37" s="28" t="s">
        <v>14</v>
      </c>
      <c r="I37" s="12">
        <v>2</v>
      </c>
      <c r="J37" s="24" t="s">
        <v>631</v>
      </c>
    </row>
    <row r="38" spans="1:10" ht="11.25" customHeight="1">
      <c r="A38" s="65">
        <v>37</v>
      </c>
      <c r="B38" s="24">
        <v>81</v>
      </c>
      <c r="C38" s="25" t="s">
        <v>397</v>
      </c>
      <c r="D38" s="25" t="s">
        <v>185</v>
      </c>
      <c r="E38" s="26" t="s">
        <v>61</v>
      </c>
      <c r="F38" s="27">
        <v>1962</v>
      </c>
      <c r="G38" s="15" t="s">
        <v>567</v>
      </c>
      <c r="H38" s="28" t="s">
        <v>30</v>
      </c>
      <c r="I38" s="12">
        <v>2</v>
      </c>
      <c r="J38" s="24" t="s">
        <v>632</v>
      </c>
    </row>
    <row r="39" spans="1:10" ht="11.25" customHeight="1">
      <c r="A39" s="65">
        <v>38</v>
      </c>
      <c r="B39" s="24">
        <v>175</v>
      </c>
      <c r="C39" s="25" t="s">
        <v>437</v>
      </c>
      <c r="D39" s="25" t="s">
        <v>633</v>
      </c>
      <c r="E39" s="26" t="s">
        <v>61</v>
      </c>
      <c r="F39" s="27">
        <v>1966</v>
      </c>
      <c r="G39" s="15" t="s">
        <v>567</v>
      </c>
      <c r="H39" s="28" t="s">
        <v>30</v>
      </c>
      <c r="I39" s="12">
        <v>2</v>
      </c>
      <c r="J39" s="24" t="s">
        <v>634</v>
      </c>
    </row>
    <row r="40" spans="1:10" ht="11.25" customHeight="1">
      <c r="A40" s="65">
        <v>39</v>
      </c>
      <c r="B40" s="24">
        <v>151</v>
      </c>
      <c r="C40" s="25" t="s">
        <v>635</v>
      </c>
      <c r="D40" s="25" t="s">
        <v>636</v>
      </c>
      <c r="E40" s="26" t="s">
        <v>61</v>
      </c>
      <c r="F40" s="27">
        <v>1967</v>
      </c>
      <c r="G40" s="15" t="s">
        <v>567</v>
      </c>
      <c r="H40" s="28" t="s">
        <v>14</v>
      </c>
      <c r="I40" s="12">
        <v>2</v>
      </c>
      <c r="J40" s="24" t="s">
        <v>637</v>
      </c>
    </row>
    <row r="41" spans="1:10" ht="11.25" customHeight="1">
      <c r="A41" s="65">
        <v>40</v>
      </c>
      <c r="B41" s="24">
        <v>462</v>
      </c>
      <c r="C41" s="37" t="s">
        <v>190</v>
      </c>
      <c r="D41" s="37" t="s">
        <v>638</v>
      </c>
      <c r="E41" s="24" t="s">
        <v>61</v>
      </c>
      <c r="F41" s="27">
        <v>1969</v>
      </c>
      <c r="G41" s="15" t="s">
        <v>567</v>
      </c>
      <c r="H41" s="28" t="s">
        <v>41</v>
      </c>
      <c r="I41" s="12">
        <v>2</v>
      </c>
      <c r="J41" s="24" t="s">
        <v>639</v>
      </c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 xml:space="preserve">&amp;L&amp;"Times New Roman,Normale"&amp;12CSI - FIDAL&amp;C&amp;"Arial,Grassetto Corsivo"&amp;12CLASSIFICA "4° CROSS ROSALPINA"
CATEGORIE AMATORI "B" MASCHILE&amp;R&amp;"Times New Roman,Normale"&amp;12U.S. Villazzano
G.S. Scarpon </oddHeader>
    <oddFooter>&amp;C&amp;"Times New Roman,Grassetto Corsivo"&amp;12Villazzano, 08 dicembre 2014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zoomScale="108" zoomScaleNormal="108" workbookViewId="0"/>
  </sheetViews>
  <sheetFormatPr defaultColWidth="5.44140625" defaultRowHeight="12.9" customHeight="1"/>
  <cols>
    <col min="1" max="1" width="8.33203125" style="1" customWidth="1"/>
    <col min="2" max="2" width="6.88671875" style="3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4" style="3" customWidth="1"/>
    <col min="10" max="10" width="7.109375" style="3" customWidth="1"/>
    <col min="11" max="16384" width="5.44140625" style="2"/>
  </cols>
  <sheetData>
    <row r="1" spans="1:10" ht="11.25" customHeight="1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0" ht="12.9" customHeight="1">
      <c r="A2" s="17">
        <v>1</v>
      </c>
      <c r="B2" s="12">
        <v>30</v>
      </c>
      <c r="C2" s="13" t="s">
        <v>640</v>
      </c>
      <c r="D2" s="13" t="s">
        <v>641</v>
      </c>
      <c r="E2" s="12" t="s">
        <v>61</v>
      </c>
      <c r="F2" s="14">
        <v>1957</v>
      </c>
      <c r="G2" s="15" t="s">
        <v>642</v>
      </c>
      <c r="H2" s="13" t="s">
        <v>643</v>
      </c>
      <c r="I2" s="12">
        <v>17</v>
      </c>
      <c r="J2" s="12" t="s">
        <v>644</v>
      </c>
    </row>
    <row r="3" spans="1:10" ht="12.9" customHeight="1">
      <c r="A3" s="17">
        <v>2</v>
      </c>
      <c r="B3" s="12">
        <v>389</v>
      </c>
      <c r="C3" s="18" t="s">
        <v>645</v>
      </c>
      <c r="D3" s="18" t="s">
        <v>646</v>
      </c>
      <c r="E3" s="12" t="s">
        <v>61</v>
      </c>
      <c r="F3" s="14">
        <v>1959</v>
      </c>
      <c r="G3" s="15" t="s">
        <v>642</v>
      </c>
      <c r="H3" s="18" t="s">
        <v>37</v>
      </c>
      <c r="I3" s="12">
        <v>16</v>
      </c>
      <c r="J3" s="24" t="s">
        <v>647</v>
      </c>
    </row>
    <row r="4" spans="1:10" ht="12.9" customHeight="1">
      <c r="A4" s="17">
        <v>3</v>
      </c>
      <c r="B4" s="24">
        <v>298</v>
      </c>
      <c r="C4" s="37" t="s">
        <v>648</v>
      </c>
      <c r="D4" s="37" t="s">
        <v>559</v>
      </c>
      <c r="E4" s="24" t="s">
        <v>61</v>
      </c>
      <c r="F4" s="27">
        <v>1953</v>
      </c>
      <c r="G4" s="24" t="s">
        <v>642</v>
      </c>
      <c r="H4" s="37" t="s">
        <v>157</v>
      </c>
      <c r="I4" s="12">
        <v>15</v>
      </c>
      <c r="J4" s="24" t="s">
        <v>647</v>
      </c>
    </row>
    <row r="5" spans="1:10" ht="12.9" customHeight="1">
      <c r="A5" s="17">
        <v>4</v>
      </c>
      <c r="B5" s="12">
        <v>390</v>
      </c>
      <c r="C5" s="13" t="s">
        <v>528</v>
      </c>
      <c r="D5" s="13" t="s">
        <v>649</v>
      </c>
      <c r="E5" s="12" t="s">
        <v>61</v>
      </c>
      <c r="F5" s="14">
        <v>1955</v>
      </c>
      <c r="G5" s="15" t="s">
        <v>642</v>
      </c>
      <c r="H5" s="13" t="s">
        <v>248</v>
      </c>
      <c r="I5" s="12">
        <v>14</v>
      </c>
      <c r="J5" s="24" t="s">
        <v>650</v>
      </c>
    </row>
    <row r="6" spans="1:10" ht="12.9" customHeight="1">
      <c r="A6" s="17">
        <v>5</v>
      </c>
      <c r="B6" s="12">
        <v>97</v>
      </c>
      <c r="C6" s="13" t="s">
        <v>651</v>
      </c>
      <c r="D6" s="13" t="s">
        <v>652</v>
      </c>
      <c r="E6" s="12" t="s">
        <v>61</v>
      </c>
      <c r="F6" s="14">
        <v>1951</v>
      </c>
      <c r="G6" s="15" t="s">
        <v>642</v>
      </c>
      <c r="H6" s="13" t="s">
        <v>144</v>
      </c>
      <c r="I6" s="12">
        <v>13</v>
      </c>
      <c r="J6" s="24" t="s">
        <v>653</v>
      </c>
    </row>
    <row r="7" spans="1:10" ht="12.9" customHeight="1">
      <c r="A7" s="17">
        <v>6</v>
      </c>
      <c r="B7" s="24">
        <v>399</v>
      </c>
      <c r="C7" s="37" t="s">
        <v>502</v>
      </c>
      <c r="D7" s="37" t="s">
        <v>654</v>
      </c>
      <c r="E7" s="24" t="s">
        <v>61</v>
      </c>
      <c r="F7" s="27">
        <v>1959</v>
      </c>
      <c r="G7" s="24" t="s">
        <v>642</v>
      </c>
      <c r="H7" s="37" t="s">
        <v>248</v>
      </c>
      <c r="I7" s="12">
        <v>12</v>
      </c>
      <c r="J7" s="24" t="s">
        <v>655</v>
      </c>
    </row>
    <row r="8" spans="1:10" ht="12.9" customHeight="1">
      <c r="A8" s="17">
        <v>7</v>
      </c>
      <c r="B8" s="12">
        <v>260</v>
      </c>
      <c r="C8" s="18" t="s">
        <v>656</v>
      </c>
      <c r="D8" s="18" t="s">
        <v>638</v>
      </c>
      <c r="E8" s="12" t="s">
        <v>61</v>
      </c>
      <c r="F8" s="14">
        <v>1953</v>
      </c>
      <c r="G8" s="15" t="s">
        <v>642</v>
      </c>
      <c r="H8" s="18" t="s">
        <v>51</v>
      </c>
      <c r="I8" s="12">
        <v>11</v>
      </c>
      <c r="J8" s="24" t="s">
        <v>657</v>
      </c>
    </row>
    <row r="9" spans="1:10" ht="12.9" customHeight="1">
      <c r="A9" s="17">
        <v>8</v>
      </c>
      <c r="B9" s="24">
        <v>461</v>
      </c>
      <c r="C9" s="37" t="s">
        <v>658</v>
      </c>
      <c r="D9" s="37" t="s">
        <v>83</v>
      </c>
      <c r="E9" s="24" t="s">
        <v>61</v>
      </c>
      <c r="F9" s="27">
        <v>1955</v>
      </c>
      <c r="G9" s="24" t="s">
        <v>642</v>
      </c>
      <c r="H9" s="37" t="s">
        <v>659</v>
      </c>
      <c r="I9" s="12">
        <v>10</v>
      </c>
      <c r="J9" s="24" t="s">
        <v>660</v>
      </c>
    </row>
    <row r="10" spans="1:10" ht="12.9" customHeight="1">
      <c r="A10" s="17">
        <v>9</v>
      </c>
      <c r="B10" s="12">
        <v>83</v>
      </c>
      <c r="C10" s="13" t="s">
        <v>661</v>
      </c>
      <c r="D10" s="13" t="s">
        <v>662</v>
      </c>
      <c r="E10" s="12" t="s">
        <v>61</v>
      </c>
      <c r="F10" s="14">
        <v>1947</v>
      </c>
      <c r="G10" s="15" t="s">
        <v>642</v>
      </c>
      <c r="H10" s="13" t="s">
        <v>157</v>
      </c>
      <c r="I10" s="12">
        <v>9</v>
      </c>
      <c r="J10" s="24" t="s">
        <v>663</v>
      </c>
    </row>
    <row r="11" spans="1:10" ht="12.9" customHeight="1">
      <c r="A11" s="17">
        <v>10</v>
      </c>
      <c r="B11" s="12">
        <v>454</v>
      </c>
      <c r="C11" s="18" t="s">
        <v>664</v>
      </c>
      <c r="D11" s="18" t="s">
        <v>665</v>
      </c>
      <c r="E11" s="12" t="s">
        <v>61</v>
      </c>
      <c r="F11" s="14">
        <v>1948</v>
      </c>
      <c r="G11" s="15" t="s">
        <v>642</v>
      </c>
      <c r="H11" s="18" t="s">
        <v>26</v>
      </c>
      <c r="I11" s="12">
        <v>8</v>
      </c>
      <c r="J11" s="24" t="s">
        <v>666</v>
      </c>
    </row>
    <row r="12" spans="1:10" ht="12.9" customHeight="1">
      <c r="A12" s="17">
        <v>11</v>
      </c>
      <c r="B12" s="24">
        <v>392</v>
      </c>
      <c r="C12" s="37" t="s">
        <v>667</v>
      </c>
      <c r="D12" s="37" t="s">
        <v>668</v>
      </c>
      <c r="E12" s="24" t="s">
        <v>61</v>
      </c>
      <c r="F12" s="27">
        <v>1952</v>
      </c>
      <c r="G12" s="24" t="s">
        <v>642</v>
      </c>
      <c r="H12" s="37" t="s">
        <v>248</v>
      </c>
      <c r="I12" s="12">
        <v>7</v>
      </c>
      <c r="J12" s="24" t="s">
        <v>669</v>
      </c>
    </row>
    <row r="13" spans="1:10" ht="12.9" customHeight="1">
      <c r="A13" s="17">
        <v>12</v>
      </c>
      <c r="B13" s="12">
        <v>28</v>
      </c>
      <c r="C13" s="13" t="s">
        <v>670</v>
      </c>
      <c r="D13" s="13" t="s">
        <v>671</v>
      </c>
      <c r="E13" s="12" t="s">
        <v>61</v>
      </c>
      <c r="F13" s="14">
        <v>1952</v>
      </c>
      <c r="G13" s="15" t="s">
        <v>642</v>
      </c>
      <c r="H13" s="13" t="s">
        <v>571</v>
      </c>
      <c r="I13" s="12">
        <v>6</v>
      </c>
      <c r="J13" s="24" t="s">
        <v>672</v>
      </c>
    </row>
    <row r="14" spans="1:10" ht="12.9" customHeight="1">
      <c r="A14" s="17">
        <v>13</v>
      </c>
      <c r="B14" s="12">
        <v>387</v>
      </c>
      <c r="C14" s="13" t="s">
        <v>53</v>
      </c>
      <c r="D14" s="13" t="s">
        <v>673</v>
      </c>
      <c r="E14" s="12" t="s">
        <v>61</v>
      </c>
      <c r="F14" s="14">
        <v>1950</v>
      </c>
      <c r="G14" s="15" t="s">
        <v>642</v>
      </c>
      <c r="H14" s="13" t="s">
        <v>37</v>
      </c>
      <c r="I14" s="12">
        <v>5</v>
      </c>
      <c r="J14" s="24" t="s">
        <v>674</v>
      </c>
    </row>
    <row r="15" spans="1:10" ht="12.9" customHeight="1">
      <c r="A15" s="17">
        <v>14</v>
      </c>
      <c r="B15" s="12">
        <v>391</v>
      </c>
      <c r="C15" s="13" t="s">
        <v>459</v>
      </c>
      <c r="D15" s="13" t="s">
        <v>675</v>
      </c>
      <c r="E15" s="12" t="s">
        <v>61</v>
      </c>
      <c r="F15" s="14">
        <v>1948</v>
      </c>
      <c r="G15" s="15" t="s">
        <v>642</v>
      </c>
      <c r="H15" s="13" t="s">
        <v>248</v>
      </c>
      <c r="I15" s="12">
        <v>4</v>
      </c>
      <c r="J15" s="24" t="s">
        <v>525</v>
      </c>
    </row>
    <row r="16" spans="1:10" ht="12.9" customHeight="1">
      <c r="A16" s="17">
        <v>15</v>
      </c>
      <c r="B16" s="12">
        <v>259</v>
      </c>
      <c r="C16" s="13" t="s">
        <v>373</v>
      </c>
      <c r="D16" s="13" t="s">
        <v>676</v>
      </c>
      <c r="E16" s="12" t="s">
        <v>61</v>
      </c>
      <c r="F16" s="14">
        <v>1951</v>
      </c>
      <c r="G16" s="15" t="s">
        <v>642</v>
      </c>
      <c r="H16" s="13" t="s">
        <v>51</v>
      </c>
      <c r="I16" s="12">
        <v>3</v>
      </c>
      <c r="J16" s="24" t="s">
        <v>677</v>
      </c>
    </row>
    <row r="17" spans="1:10" ht="12.9" customHeight="1">
      <c r="A17" s="17">
        <v>16</v>
      </c>
      <c r="B17" s="12">
        <v>152</v>
      </c>
      <c r="C17" s="13" t="s">
        <v>310</v>
      </c>
      <c r="D17" s="13" t="s">
        <v>623</v>
      </c>
      <c r="E17" s="12" t="s">
        <v>61</v>
      </c>
      <c r="F17" s="14">
        <v>1959</v>
      </c>
      <c r="G17" s="15" t="s">
        <v>642</v>
      </c>
      <c r="H17" s="13" t="s">
        <v>14</v>
      </c>
      <c r="I17" s="12">
        <v>2</v>
      </c>
      <c r="J17" s="24" t="s">
        <v>678</v>
      </c>
    </row>
    <row r="19" spans="1:10" ht="12.9" customHeight="1">
      <c r="I19" s="3">
        <f>SUBTOTAL(9,I2:I18)</f>
        <v>152</v>
      </c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CATEGORIE  VETERANI MASCHILE&amp;R&amp;"Times New Roman,Normale"&amp;12U.S. Villazzano
G.S. Scarpon</oddHeader>
    <oddFooter>&amp;C&amp;"Times New Roman,Grassetto Corsivo"&amp;12Villazzano, 08 dicembre 2014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V21"/>
  <sheetViews>
    <sheetView zoomScale="108" zoomScaleNormal="108" workbookViewId="0">
      <selection activeCell="A6" sqref="A6"/>
    </sheetView>
  </sheetViews>
  <sheetFormatPr defaultColWidth="11.5546875" defaultRowHeight="13.2"/>
  <cols>
    <col min="1" max="1" width="5.5546875" style="71" customWidth="1"/>
    <col min="2" max="2" width="29.5546875" style="2" customWidth="1"/>
    <col min="3" max="22" width="5.6640625" style="71" customWidth="1"/>
  </cols>
  <sheetData>
    <row r="1" spans="1:22" ht="17.399999999999999">
      <c r="A1" s="94" t="s">
        <v>679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2"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4"/>
    </row>
    <row r="3" spans="1:22" ht="77.7" customHeight="1">
      <c r="A3" s="71" t="s">
        <v>0</v>
      </c>
      <c r="B3" s="75" t="s">
        <v>680</v>
      </c>
      <c r="C3" s="76" t="s">
        <v>681</v>
      </c>
      <c r="D3" s="76" t="s">
        <v>682</v>
      </c>
      <c r="E3" s="76" t="s">
        <v>683</v>
      </c>
      <c r="F3" s="76" t="s">
        <v>684</v>
      </c>
      <c r="G3" s="76" t="s">
        <v>685</v>
      </c>
      <c r="H3" s="76" t="s">
        <v>686</v>
      </c>
      <c r="I3" s="76" t="s">
        <v>687</v>
      </c>
      <c r="J3" s="76" t="s">
        <v>688</v>
      </c>
      <c r="K3" s="76" t="s">
        <v>689</v>
      </c>
      <c r="L3" s="76" t="s">
        <v>690</v>
      </c>
      <c r="M3" s="76" t="s">
        <v>691</v>
      </c>
      <c r="N3" s="76" t="s">
        <v>692</v>
      </c>
      <c r="O3" s="76" t="s">
        <v>693</v>
      </c>
      <c r="P3" s="76" t="s">
        <v>694</v>
      </c>
      <c r="Q3" s="76" t="s">
        <v>695</v>
      </c>
      <c r="R3" s="76" t="s">
        <v>696</v>
      </c>
      <c r="S3" s="76" t="s">
        <v>697</v>
      </c>
      <c r="T3" s="76" t="s">
        <v>698</v>
      </c>
      <c r="U3" s="76" t="s">
        <v>699</v>
      </c>
      <c r="V3" s="77" t="s">
        <v>700</v>
      </c>
    </row>
    <row r="4" spans="1:22">
      <c r="A4" s="78">
        <v>1</v>
      </c>
      <c r="B4" s="79" t="s">
        <v>701</v>
      </c>
      <c r="C4" s="80">
        <v>36</v>
      </c>
      <c r="D4" s="80">
        <v>164</v>
      </c>
      <c r="E4" s="80">
        <v>147</v>
      </c>
      <c r="F4" s="80">
        <v>334</v>
      </c>
      <c r="G4" s="80">
        <v>159</v>
      </c>
      <c r="H4" s="80">
        <v>183</v>
      </c>
      <c r="I4" s="80">
        <v>264</v>
      </c>
      <c r="J4" s="80">
        <v>196</v>
      </c>
      <c r="K4" s="80">
        <v>46</v>
      </c>
      <c r="L4" s="80">
        <v>118</v>
      </c>
      <c r="M4" s="80"/>
      <c r="N4" s="80"/>
      <c r="O4" s="80">
        <v>15</v>
      </c>
      <c r="P4" s="80"/>
      <c r="Q4" s="80">
        <v>33</v>
      </c>
      <c r="R4" s="80">
        <v>19</v>
      </c>
      <c r="S4" s="80">
        <v>59</v>
      </c>
      <c r="T4" s="80">
        <v>48</v>
      </c>
      <c r="U4" s="80">
        <v>21</v>
      </c>
      <c r="V4" s="80">
        <f t="shared" ref="V4:V21" si="0">SUM(C4:U4)</f>
        <v>1842</v>
      </c>
    </row>
    <row r="5" spans="1:22">
      <c r="A5" s="78">
        <v>2</v>
      </c>
      <c r="B5" s="79" t="s">
        <v>30</v>
      </c>
      <c r="C5" s="80">
        <v>136</v>
      </c>
      <c r="D5" s="80">
        <v>125</v>
      </c>
      <c r="E5" s="80">
        <v>79</v>
      </c>
      <c r="F5" s="80">
        <v>68</v>
      </c>
      <c r="G5" s="80">
        <v>29</v>
      </c>
      <c r="H5" s="80"/>
      <c r="I5" s="80">
        <v>90</v>
      </c>
      <c r="J5" s="80">
        <v>53</v>
      </c>
      <c r="K5" s="80">
        <v>81</v>
      </c>
      <c r="L5" s="80">
        <v>63</v>
      </c>
      <c r="M5" s="80">
        <v>32</v>
      </c>
      <c r="N5" s="80"/>
      <c r="O5" s="80"/>
      <c r="P5" s="80">
        <v>31</v>
      </c>
      <c r="Q5" s="80"/>
      <c r="R5" s="80"/>
      <c r="S5" s="80">
        <v>6</v>
      </c>
      <c r="T5" s="80">
        <v>6</v>
      </c>
      <c r="U5" s="80"/>
      <c r="V5" s="80">
        <f t="shared" si="0"/>
        <v>799</v>
      </c>
    </row>
    <row r="6" spans="1:22">
      <c r="A6" s="78">
        <v>3</v>
      </c>
      <c r="B6" s="81" t="s">
        <v>26</v>
      </c>
      <c r="C6" s="80">
        <v>39</v>
      </c>
      <c r="D6" s="80"/>
      <c r="E6" s="80"/>
      <c r="F6" s="80">
        <v>29</v>
      </c>
      <c r="G6" s="80">
        <v>114</v>
      </c>
      <c r="H6" s="80">
        <v>146</v>
      </c>
      <c r="I6" s="80">
        <v>93</v>
      </c>
      <c r="J6" s="80">
        <v>41</v>
      </c>
      <c r="K6" s="80"/>
      <c r="L6" s="80">
        <v>64</v>
      </c>
      <c r="M6" s="80">
        <v>53</v>
      </c>
      <c r="N6" s="80"/>
      <c r="O6" s="80">
        <v>17</v>
      </c>
      <c r="P6" s="80"/>
      <c r="Q6" s="80">
        <v>15</v>
      </c>
      <c r="R6" s="80">
        <v>34</v>
      </c>
      <c r="S6" s="80">
        <v>17</v>
      </c>
      <c r="T6" s="80">
        <v>16</v>
      </c>
      <c r="U6" s="80">
        <v>8</v>
      </c>
      <c r="V6" s="80">
        <f t="shared" si="0"/>
        <v>686</v>
      </c>
    </row>
    <row r="7" spans="1:22">
      <c r="A7" s="78">
        <v>4</v>
      </c>
      <c r="B7" s="79" t="s">
        <v>702</v>
      </c>
      <c r="C7" s="78"/>
      <c r="D7" s="78">
        <v>28</v>
      </c>
      <c r="E7" s="78">
        <v>40</v>
      </c>
      <c r="F7" s="78">
        <v>110</v>
      </c>
      <c r="G7" s="78">
        <v>65</v>
      </c>
      <c r="H7" s="78">
        <v>133</v>
      </c>
      <c r="I7" s="78">
        <v>81</v>
      </c>
      <c r="J7" s="78">
        <v>93</v>
      </c>
      <c r="K7" s="78"/>
      <c r="L7" s="78"/>
      <c r="M7" s="78"/>
      <c r="N7" s="78"/>
      <c r="O7" s="78"/>
      <c r="P7" s="78"/>
      <c r="Q7" s="78"/>
      <c r="R7" s="78"/>
      <c r="S7" s="78"/>
      <c r="T7" s="78">
        <v>2</v>
      </c>
      <c r="U7" s="78"/>
      <c r="V7" s="80">
        <f t="shared" si="0"/>
        <v>552</v>
      </c>
    </row>
    <row r="8" spans="1:22">
      <c r="A8" s="78">
        <v>5</v>
      </c>
      <c r="B8" s="81" t="s">
        <v>703</v>
      </c>
      <c r="C8" s="80">
        <v>42</v>
      </c>
      <c r="D8" s="80">
        <v>101</v>
      </c>
      <c r="E8" s="80">
        <v>31</v>
      </c>
      <c r="F8" s="80">
        <v>18</v>
      </c>
      <c r="G8" s="80">
        <v>91</v>
      </c>
      <c r="H8" s="80">
        <v>7</v>
      </c>
      <c r="I8" s="80">
        <v>16</v>
      </c>
      <c r="J8" s="80"/>
      <c r="K8" s="80">
        <v>24</v>
      </c>
      <c r="L8" s="80">
        <v>11</v>
      </c>
      <c r="M8" s="80">
        <v>29</v>
      </c>
      <c r="N8" s="80">
        <v>27</v>
      </c>
      <c r="O8" s="80"/>
      <c r="P8" s="80">
        <v>12</v>
      </c>
      <c r="Q8" s="80">
        <v>25</v>
      </c>
      <c r="R8" s="80">
        <v>4</v>
      </c>
      <c r="S8" s="80">
        <v>31</v>
      </c>
      <c r="T8" s="80">
        <v>6</v>
      </c>
      <c r="U8" s="80">
        <v>2</v>
      </c>
      <c r="V8" s="80">
        <f t="shared" si="0"/>
        <v>477</v>
      </c>
    </row>
    <row r="9" spans="1:22">
      <c r="A9" s="78">
        <v>6</v>
      </c>
      <c r="B9" s="79" t="s">
        <v>248</v>
      </c>
      <c r="C9" s="80"/>
      <c r="D9" s="80"/>
      <c r="E9" s="80"/>
      <c r="F9" s="80"/>
      <c r="G9" s="80">
        <v>30</v>
      </c>
      <c r="H9" s="80">
        <v>26</v>
      </c>
      <c r="I9" s="80">
        <v>24</v>
      </c>
      <c r="J9" s="80">
        <v>38</v>
      </c>
      <c r="K9" s="80">
        <v>69</v>
      </c>
      <c r="L9" s="80">
        <v>55</v>
      </c>
      <c r="M9" s="80">
        <v>61</v>
      </c>
      <c r="N9" s="80">
        <v>61</v>
      </c>
      <c r="O9" s="80">
        <v>16</v>
      </c>
      <c r="P9" s="80">
        <v>26</v>
      </c>
      <c r="Q9" s="80"/>
      <c r="R9" s="80"/>
      <c r="S9" s="80"/>
      <c r="T9" s="80">
        <v>11</v>
      </c>
      <c r="U9" s="80">
        <v>53</v>
      </c>
      <c r="V9" s="80">
        <f t="shared" si="0"/>
        <v>470</v>
      </c>
    </row>
    <row r="10" spans="1:22">
      <c r="A10" s="78">
        <v>7</v>
      </c>
      <c r="B10" s="79" t="s">
        <v>22</v>
      </c>
      <c r="C10" s="78">
        <v>40</v>
      </c>
      <c r="D10" s="78">
        <v>25</v>
      </c>
      <c r="E10" s="78">
        <v>210</v>
      </c>
      <c r="F10" s="78">
        <v>24</v>
      </c>
      <c r="G10" s="78"/>
      <c r="H10" s="78">
        <v>53</v>
      </c>
      <c r="I10" s="78"/>
      <c r="J10" s="78"/>
      <c r="K10" s="78">
        <v>43</v>
      </c>
      <c r="L10" s="78"/>
      <c r="M10" s="78"/>
      <c r="N10" s="78"/>
      <c r="O10" s="78"/>
      <c r="P10" s="78"/>
      <c r="Q10" s="78"/>
      <c r="R10" s="78">
        <v>21</v>
      </c>
      <c r="S10" s="78">
        <v>14</v>
      </c>
      <c r="T10" s="78">
        <v>17</v>
      </c>
      <c r="U10" s="78"/>
      <c r="V10" s="80">
        <f t="shared" si="0"/>
        <v>447</v>
      </c>
    </row>
    <row r="11" spans="1:22">
      <c r="A11" s="78">
        <v>8</v>
      </c>
      <c r="B11" s="81" t="s">
        <v>704</v>
      </c>
      <c r="C11" s="80"/>
      <c r="D11" s="80">
        <v>82</v>
      </c>
      <c r="E11" s="80">
        <v>37</v>
      </c>
      <c r="F11" s="80"/>
      <c r="G11" s="80">
        <v>74</v>
      </c>
      <c r="H11" s="80">
        <v>122</v>
      </c>
      <c r="I11" s="80">
        <v>30</v>
      </c>
      <c r="J11" s="80">
        <v>79</v>
      </c>
      <c r="K11" s="80"/>
      <c r="L11" s="80"/>
      <c r="M11" s="80"/>
      <c r="N11" s="80"/>
      <c r="O11" s="80"/>
      <c r="P11" s="80"/>
      <c r="Q11" s="80"/>
      <c r="R11" s="80"/>
      <c r="S11" s="80"/>
      <c r="T11" s="80">
        <v>13</v>
      </c>
      <c r="U11" s="80"/>
      <c r="V11" s="80">
        <f t="shared" si="0"/>
        <v>437</v>
      </c>
    </row>
    <row r="12" spans="1:22">
      <c r="A12" s="78">
        <v>9</v>
      </c>
      <c r="B12" s="79" t="s">
        <v>120</v>
      </c>
      <c r="C12" s="80"/>
      <c r="D12" s="80"/>
      <c r="E12" s="80">
        <v>39</v>
      </c>
      <c r="F12" s="80"/>
      <c r="G12" s="80">
        <v>20</v>
      </c>
      <c r="H12" s="80">
        <v>10</v>
      </c>
      <c r="I12" s="80">
        <v>43</v>
      </c>
      <c r="J12" s="80">
        <v>60</v>
      </c>
      <c r="K12" s="80">
        <v>32</v>
      </c>
      <c r="L12" s="80">
        <v>59</v>
      </c>
      <c r="M12" s="80">
        <v>28</v>
      </c>
      <c r="N12" s="80">
        <v>29</v>
      </c>
      <c r="O12" s="80"/>
      <c r="P12" s="80">
        <v>29</v>
      </c>
      <c r="Q12" s="80">
        <v>25</v>
      </c>
      <c r="R12" s="80"/>
      <c r="S12" s="80">
        <v>20</v>
      </c>
      <c r="T12" s="80">
        <v>19</v>
      </c>
      <c r="U12" s="80"/>
      <c r="V12" s="80">
        <f t="shared" si="0"/>
        <v>413</v>
      </c>
    </row>
    <row r="13" spans="1:22">
      <c r="A13" s="78">
        <v>10</v>
      </c>
      <c r="B13" s="79" t="s">
        <v>705</v>
      </c>
      <c r="C13" s="80">
        <v>35</v>
      </c>
      <c r="D13" s="80">
        <v>63</v>
      </c>
      <c r="E13" s="80"/>
      <c r="F13" s="80">
        <v>22</v>
      </c>
      <c r="G13" s="80">
        <v>115</v>
      </c>
      <c r="H13" s="80">
        <v>89</v>
      </c>
      <c r="I13" s="80"/>
      <c r="J13" s="80">
        <v>23</v>
      </c>
      <c r="K13" s="80">
        <v>20</v>
      </c>
      <c r="L13" s="80"/>
      <c r="M13" s="80"/>
      <c r="N13" s="80"/>
      <c r="O13" s="80"/>
      <c r="P13" s="80"/>
      <c r="Q13" s="80"/>
      <c r="R13" s="80"/>
      <c r="S13" s="80"/>
      <c r="T13" s="80">
        <v>13</v>
      </c>
      <c r="U13" s="80"/>
      <c r="V13" s="80">
        <f t="shared" si="0"/>
        <v>380</v>
      </c>
    </row>
    <row r="14" spans="1:22">
      <c r="A14" s="78">
        <v>11</v>
      </c>
      <c r="B14" s="79" t="s">
        <v>47</v>
      </c>
      <c r="C14" s="80">
        <v>33</v>
      </c>
      <c r="D14" s="80"/>
      <c r="E14" s="80"/>
      <c r="F14" s="80">
        <v>105</v>
      </c>
      <c r="G14" s="80">
        <v>33</v>
      </c>
      <c r="H14" s="80">
        <v>38</v>
      </c>
      <c r="I14" s="80"/>
      <c r="J14" s="80">
        <v>55</v>
      </c>
      <c r="K14" s="80">
        <v>31</v>
      </c>
      <c r="L14" s="80">
        <v>23</v>
      </c>
      <c r="M14" s="80"/>
      <c r="N14" s="80"/>
      <c r="O14" s="80"/>
      <c r="P14" s="80"/>
      <c r="Q14" s="80"/>
      <c r="R14" s="80">
        <v>15</v>
      </c>
      <c r="S14" s="80"/>
      <c r="T14" s="80">
        <v>4</v>
      </c>
      <c r="U14" s="80"/>
      <c r="V14" s="80">
        <f t="shared" si="0"/>
        <v>337</v>
      </c>
    </row>
    <row r="15" spans="1:22">
      <c r="A15" s="78">
        <v>12</v>
      </c>
      <c r="B15" s="79" t="s">
        <v>706</v>
      </c>
      <c r="C15" s="80">
        <v>75</v>
      </c>
      <c r="D15" s="80">
        <v>39</v>
      </c>
      <c r="E15" s="80">
        <v>63</v>
      </c>
      <c r="F15" s="80"/>
      <c r="G15" s="80">
        <v>71</v>
      </c>
      <c r="H15" s="80"/>
      <c r="I15" s="80">
        <v>31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>
        <f t="shared" si="0"/>
        <v>279</v>
      </c>
    </row>
    <row r="16" spans="1:22">
      <c r="A16" s="78">
        <v>13</v>
      </c>
      <c r="B16" s="79" t="s">
        <v>707</v>
      </c>
      <c r="C16" s="80"/>
      <c r="D16" s="80"/>
      <c r="E16" s="80"/>
      <c r="F16" s="80">
        <v>40</v>
      </c>
      <c r="G16" s="80">
        <v>74</v>
      </c>
      <c r="H16" s="80"/>
      <c r="I16" s="80">
        <v>35</v>
      </c>
      <c r="J16" s="80"/>
      <c r="K16" s="80">
        <v>29</v>
      </c>
      <c r="L16" s="80"/>
      <c r="M16" s="80"/>
      <c r="N16" s="80"/>
      <c r="O16" s="80"/>
      <c r="P16" s="80"/>
      <c r="Q16" s="80"/>
      <c r="R16" s="80">
        <v>28</v>
      </c>
      <c r="S16" s="80"/>
      <c r="T16" s="80">
        <v>2</v>
      </c>
      <c r="U16" s="80">
        <v>25</v>
      </c>
      <c r="V16" s="80">
        <f t="shared" si="0"/>
        <v>233</v>
      </c>
    </row>
    <row r="17" spans="1:22">
      <c r="A17" s="78">
        <v>14</v>
      </c>
      <c r="B17" s="79" t="s">
        <v>708</v>
      </c>
      <c r="C17" s="80"/>
      <c r="D17" s="80"/>
      <c r="E17" s="80">
        <v>26</v>
      </c>
      <c r="F17" s="80"/>
      <c r="G17" s="80"/>
      <c r="H17" s="80">
        <v>75</v>
      </c>
      <c r="I17" s="80">
        <v>42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>
        <v>15</v>
      </c>
      <c r="U17" s="80">
        <v>13</v>
      </c>
      <c r="V17" s="80">
        <f t="shared" si="0"/>
        <v>171</v>
      </c>
    </row>
    <row r="18" spans="1:22">
      <c r="A18" s="78">
        <v>15</v>
      </c>
      <c r="B18" s="81" t="s">
        <v>333</v>
      </c>
      <c r="C18" s="80"/>
      <c r="D18" s="80"/>
      <c r="E18" s="80"/>
      <c r="F18" s="80"/>
      <c r="G18" s="80"/>
      <c r="H18" s="80"/>
      <c r="I18" s="80">
        <v>34</v>
      </c>
      <c r="J18" s="80">
        <v>91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>
        <f t="shared" si="0"/>
        <v>125</v>
      </c>
    </row>
    <row r="19" spans="1:22">
      <c r="A19" s="78">
        <v>16</v>
      </c>
      <c r="B19" s="81" t="s">
        <v>51</v>
      </c>
      <c r="C19" s="80">
        <v>32</v>
      </c>
      <c r="D19" s="80"/>
      <c r="E19" s="80"/>
      <c r="F19" s="80"/>
      <c r="G19" s="80"/>
      <c r="H19" s="80"/>
      <c r="I19" s="80"/>
      <c r="J19" s="80"/>
      <c r="K19" s="80"/>
      <c r="L19" s="80">
        <v>20</v>
      </c>
      <c r="M19" s="80"/>
      <c r="N19" s="80"/>
      <c r="O19" s="80"/>
      <c r="P19" s="80"/>
      <c r="Q19" s="80"/>
      <c r="R19" s="80"/>
      <c r="S19" s="80"/>
      <c r="T19" s="80"/>
      <c r="U19" s="80">
        <v>31</v>
      </c>
      <c r="V19" s="80">
        <f t="shared" si="0"/>
        <v>83</v>
      </c>
    </row>
    <row r="20" spans="1:22">
      <c r="A20" s="78">
        <v>17</v>
      </c>
      <c r="B20" s="79" t="s">
        <v>571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>
        <v>28</v>
      </c>
      <c r="U20" s="80">
        <v>6</v>
      </c>
      <c r="V20" s="80">
        <f t="shared" si="0"/>
        <v>34</v>
      </c>
    </row>
    <row r="21" spans="1:22">
      <c r="A21" s="78">
        <v>18</v>
      </c>
      <c r="B21" s="81" t="s">
        <v>709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>
        <v>17</v>
      </c>
      <c r="V21" s="80">
        <f t="shared" si="0"/>
        <v>17</v>
      </c>
    </row>
  </sheetData>
  <sheetProtection selectLockedCells="1" selectUnlockedCells="1"/>
  <mergeCells count="1">
    <mergeCell ref="A1:V1"/>
  </mergeCells>
  <printOptions horizontalCentered="1"/>
  <pageMargins left="0.78749999999999998" right="0.78749999999999998" top="1.3861111111111111" bottom="0.90555555555555556" header="0.78749999999999998" footer="0.51180555555555551"/>
  <pageSetup paperSize="9" scale="80" firstPageNumber="0" orientation="landscape" horizontalDpi="300" verticalDpi="300"/>
  <headerFooter alignWithMargins="0">
    <oddHeader>&amp;L&amp;"Times New Roman,Normale"&amp;12CSI-FIDAL&amp;C&amp;"Arial,Grassetto Corsivo"&amp;12Classifica di Societa'  
 MEMORIAL ALEJANDRO RUBEN FRATE
&amp;"Times New Roman,Grassetto Corsivo"Villazzano, 08 dicembre 2014&amp;R&amp;"Times New Roman,Normale"&amp;12U.S. VILLAZZANO
GS SCARPON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zoomScale="108" zoomScaleNormal="108" workbookViewId="0">
      <selection activeCell="L14" sqref="L14"/>
    </sheetView>
  </sheetViews>
  <sheetFormatPr defaultColWidth="5.44140625" defaultRowHeight="12.9" customHeight="1"/>
  <cols>
    <col min="1" max="1" width="8.33203125" style="34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3"/>
    <col min="10" max="10" width="7.109375" style="3" customWidth="1"/>
    <col min="11" max="16384" width="5.44140625" style="2"/>
  </cols>
  <sheetData>
    <row r="1" spans="1:12" ht="11.25" customHeight="1">
      <c r="A1" s="3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2" ht="11.25" customHeight="1">
      <c r="A2" s="36">
        <v>1</v>
      </c>
      <c r="B2" s="12">
        <v>124</v>
      </c>
      <c r="C2" s="19" t="s">
        <v>59</v>
      </c>
      <c r="D2" s="19" t="s">
        <v>60</v>
      </c>
      <c r="E2" s="30" t="s">
        <v>61</v>
      </c>
      <c r="F2" s="31">
        <v>2007</v>
      </c>
      <c r="G2" s="15" t="s">
        <v>62</v>
      </c>
      <c r="H2" s="18" t="s">
        <v>63</v>
      </c>
      <c r="I2" s="12">
        <v>42</v>
      </c>
      <c r="J2" s="12" t="s">
        <v>64</v>
      </c>
    </row>
    <row r="3" spans="1:12" ht="11.25" customHeight="1">
      <c r="A3" s="11">
        <v>2</v>
      </c>
      <c r="B3" s="12">
        <v>128</v>
      </c>
      <c r="C3" s="13" t="s">
        <v>65</v>
      </c>
      <c r="D3" s="13" t="s">
        <v>66</v>
      </c>
      <c r="E3" s="12" t="s">
        <v>61</v>
      </c>
      <c r="F3" s="14">
        <v>2006</v>
      </c>
      <c r="G3" s="15" t="s">
        <v>62</v>
      </c>
      <c r="H3" s="18" t="s">
        <v>14</v>
      </c>
      <c r="I3" s="12">
        <v>41</v>
      </c>
      <c r="J3" s="12" t="s">
        <v>67</v>
      </c>
    </row>
    <row r="4" spans="1:12" ht="11.25" customHeight="1">
      <c r="A4" s="11">
        <v>3</v>
      </c>
      <c r="B4" s="12">
        <v>118</v>
      </c>
      <c r="C4" s="18" t="s">
        <v>68</v>
      </c>
      <c r="D4" s="18" t="s">
        <v>69</v>
      </c>
      <c r="E4" s="12" t="s">
        <v>61</v>
      </c>
      <c r="F4" s="14">
        <v>2007</v>
      </c>
      <c r="G4" s="15" t="s">
        <v>62</v>
      </c>
      <c r="H4" s="18" t="s">
        <v>63</v>
      </c>
      <c r="I4" s="12">
        <v>40</v>
      </c>
      <c r="J4" s="12" t="s">
        <v>67</v>
      </c>
    </row>
    <row r="5" spans="1:12" ht="11.25" customHeight="1">
      <c r="A5" s="36">
        <v>4</v>
      </c>
      <c r="B5" s="24">
        <v>439</v>
      </c>
      <c r="C5" s="37" t="s">
        <v>70</v>
      </c>
      <c r="D5" s="37" t="s">
        <v>71</v>
      </c>
      <c r="E5" s="24" t="s">
        <v>61</v>
      </c>
      <c r="F5" s="27">
        <v>2007</v>
      </c>
      <c r="G5" s="15" t="str">
        <f>IF(F5&gt;0,IF(E5="M",VLOOKUP(F5,Categorie!$A$2:$C$81,3,FALSE),IF(E5="F",VLOOKUP(F5,Categorie!$A$2:$C$81,2,FALSE),"")),"")</f>
        <v>CUCCIOLO</v>
      </c>
      <c r="H5" s="28" t="s">
        <v>72</v>
      </c>
      <c r="I5" s="12">
        <v>39</v>
      </c>
      <c r="J5" s="12" t="s">
        <v>73</v>
      </c>
    </row>
    <row r="6" spans="1:12" ht="11.25" customHeight="1">
      <c r="A6" s="36">
        <v>5</v>
      </c>
      <c r="B6" s="12">
        <v>266</v>
      </c>
      <c r="C6" s="20" t="s">
        <v>74</v>
      </c>
      <c r="D6" s="20" t="s">
        <v>75</v>
      </c>
      <c r="E6" s="21" t="s">
        <v>61</v>
      </c>
      <c r="F6" s="22">
        <v>2007</v>
      </c>
      <c r="G6" s="15" t="s">
        <v>62</v>
      </c>
      <c r="H6" s="18" t="s">
        <v>37</v>
      </c>
      <c r="I6" s="12">
        <v>38</v>
      </c>
      <c r="J6" s="12" t="s">
        <v>23</v>
      </c>
    </row>
    <row r="7" spans="1:12" ht="11.25" customHeight="1">
      <c r="A7" s="11">
        <v>6</v>
      </c>
      <c r="B7" s="12">
        <v>265</v>
      </c>
      <c r="C7" s="13" t="s">
        <v>76</v>
      </c>
      <c r="D7" s="13" t="s">
        <v>77</v>
      </c>
      <c r="E7" s="12" t="s">
        <v>61</v>
      </c>
      <c r="F7" s="14">
        <v>2007</v>
      </c>
      <c r="G7" s="15" t="s">
        <v>62</v>
      </c>
      <c r="H7" s="18" t="s">
        <v>37</v>
      </c>
      <c r="I7" s="12">
        <v>37</v>
      </c>
      <c r="J7" s="12" t="s">
        <v>78</v>
      </c>
    </row>
    <row r="8" spans="1:12" s="38" customFormat="1" ht="11.25" customHeight="1">
      <c r="A8" s="11">
        <v>7</v>
      </c>
      <c r="B8" s="12">
        <v>129</v>
      </c>
      <c r="C8" s="18" t="s">
        <v>79</v>
      </c>
      <c r="D8" s="18" t="s">
        <v>80</v>
      </c>
      <c r="E8" s="12" t="s">
        <v>61</v>
      </c>
      <c r="F8" s="14">
        <v>2007</v>
      </c>
      <c r="G8" s="15" t="s">
        <v>62</v>
      </c>
      <c r="H8" s="18" t="s">
        <v>14</v>
      </c>
      <c r="I8" s="12">
        <v>36</v>
      </c>
      <c r="J8" s="12" t="s">
        <v>81</v>
      </c>
    </row>
    <row r="9" spans="1:12" s="38" customFormat="1" ht="11.25" customHeight="1">
      <c r="A9" s="11">
        <v>8</v>
      </c>
      <c r="B9" s="12">
        <v>162</v>
      </c>
      <c r="C9" s="13" t="s">
        <v>82</v>
      </c>
      <c r="D9" s="13" t="s">
        <v>83</v>
      </c>
      <c r="E9" s="12" t="s">
        <v>61</v>
      </c>
      <c r="F9" s="14">
        <v>2006</v>
      </c>
      <c r="G9" s="15" t="s">
        <v>62</v>
      </c>
      <c r="H9" s="19" t="s">
        <v>30</v>
      </c>
      <c r="I9" s="12">
        <v>35</v>
      </c>
      <c r="J9" s="12" t="s">
        <v>81</v>
      </c>
    </row>
    <row r="10" spans="1:12" s="38" customFormat="1" ht="11.25" customHeight="1">
      <c r="A10" s="36">
        <v>9</v>
      </c>
      <c r="B10" s="12">
        <v>263</v>
      </c>
      <c r="C10" s="13" t="s">
        <v>84</v>
      </c>
      <c r="D10" s="13" t="s">
        <v>85</v>
      </c>
      <c r="E10" s="12" t="s">
        <v>61</v>
      </c>
      <c r="F10" s="14">
        <v>2007</v>
      </c>
      <c r="G10" s="15" t="s">
        <v>62</v>
      </c>
      <c r="H10" s="13" t="s">
        <v>37</v>
      </c>
      <c r="I10" s="12">
        <v>34</v>
      </c>
      <c r="J10" s="12" t="s">
        <v>86</v>
      </c>
      <c r="L10" s="38">
        <f>SUBTOTAL(9,I6:I18)</f>
        <v>416</v>
      </c>
    </row>
    <row r="11" spans="1:12" s="38" customFormat="1" ht="11.25" customHeight="1">
      <c r="A11" s="11">
        <v>10</v>
      </c>
      <c r="B11" s="12">
        <v>164</v>
      </c>
      <c r="C11" s="13" t="s">
        <v>76</v>
      </c>
      <c r="D11" s="13" t="s">
        <v>87</v>
      </c>
      <c r="E11" s="12" t="s">
        <v>61</v>
      </c>
      <c r="F11" s="14">
        <v>2006</v>
      </c>
      <c r="G11" s="15" t="s">
        <v>62</v>
      </c>
      <c r="H11" s="13" t="s">
        <v>30</v>
      </c>
      <c r="I11" s="12">
        <v>33</v>
      </c>
      <c r="J11" s="12" t="s">
        <v>31</v>
      </c>
      <c r="L11" s="38">
        <f>SUBTOTAL(9,I9:I17)</f>
        <v>279</v>
      </c>
    </row>
    <row r="12" spans="1:12" s="38" customFormat="1" ht="11.25" customHeight="1">
      <c r="A12" s="11">
        <v>11</v>
      </c>
      <c r="B12" s="12">
        <v>443</v>
      </c>
      <c r="C12" s="13" t="s">
        <v>88</v>
      </c>
      <c r="D12" s="13" t="s">
        <v>87</v>
      </c>
      <c r="E12" s="12" t="s">
        <v>61</v>
      </c>
      <c r="F12" s="14">
        <v>2006</v>
      </c>
      <c r="G12" s="15" t="s">
        <v>62</v>
      </c>
      <c r="H12" s="13" t="s">
        <v>41</v>
      </c>
      <c r="I12" s="12">
        <v>32</v>
      </c>
      <c r="J12" s="12" t="s">
        <v>89</v>
      </c>
    </row>
    <row r="13" spans="1:12" ht="11.25" customHeight="1">
      <c r="A13" s="36">
        <v>12</v>
      </c>
      <c r="B13" s="12">
        <v>425</v>
      </c>
      <c r="C13" s="19" t="s">
        <v>90</v>
      </c>
      <c r="D13" s="19" t="s">
        <v>91</v>
      </c>
      <c r="E13" s="30" t="s">
        <v>61</v>
      </c>
      <c r="F13" s="31">
        <v>2006</v>
      </c>
      <c r="G13" s="15" t="s">
        <v>62</v>
      </c>
      <c r="H13" s="18" t="s">
        <v>41</v>
      </c>
      <c r="I13" s="12">
        <v>31</v>
      </c>
      <c r="J13" s="12" t="s">
        <v>89</v>
      </c>
    </row>
    <row r="14" spans="1:12" ht="11.25" customHeight="1">
      <c r="A14" s="36">
        <v>13</v>
      </c>
      <c r="B14" s="24">
        <v>471</v>
      </c>
      <c r="C14" s="37" t="s">
        <v>92</v>
      </c>
      <c r="D14" s="37" t="s">
        <v>87</v>
      </c>
      <c r="E14" s="24" t="s">
        <v>61</v>
      </c>
      <c r="F14" s="27">
        <v>2006</v>
      </c>
      <c r="G14" s="15" t="str">
        <f>IF(F14&gt;0,IF(E14="M",VLOOKUP(F14,Categorie!$A$2:$C$81,3,FALSE),IF(E14="F",VLOOKUP(F14,Categorie!$A$2:$C$81,2,FALSE),"")),"")</f>
        <v>CUCCIOLO</v>
      </c>
      <c r="H14" s="28" t="s">
        <v>30</v>
      </c>
      <c r="I14" s="12">
        <v>30</v>
      </c>
      <c r="J14" s="12" t="s">
        <v>34</v>
      </c>
    </row>
    <row r="15" spans="1:12" ht="11.25" customHeight="1">
      <c r="A15" s="11">
        <v>14</v>
      </c>
      <c r="B15" s="12">
        <v>261</v>
      </c>
      <c r="C15" s="13" t="s">
        <v>93</v>
      </c>
      <c r="D15" s="13" t="s">
        <v>94</v>
      </c>
      <c r="E15" s="12" t="s">
        <v>61</v>
      </c>
      <c r="F15" s="14">
        <v>2006</v>
      </c>
      <c r="G15" s="15" t="s">
        <v>62</v>
      </c>
      <c r="H15" s="13" t="s">
        <v>37</v>
      </c>
      <c r="I15" s="12">
        <v>29</v>
      </c>
      <c r="J15" s="12" t="s">
        <v>38</v>
      </c>
    </row>
    <row r="16" spans="1:12" ht="11.25" customHeight="1">
      <c r="A16" s="36">
        <v>15</v>
      </c>
      <c r="B16" s="12">
        <v>42</v>
      </c>
      <c r="C16" s="13" t="s">
        <v>95</v>
      </c>
      <c r="D16" s="13" t="s">
        <v>96</v>
      </c>
      <c r="E16" s="12" t="s">
        <v>61</v>
      </c>
      <c r="F16" s="14">
        <v>2007</v>
      </c>
      <c r="G16" s="15" t="s">
        <v>62</v>
      </c>
      <c r="H16" s="13" t="s">
        <v>97</v>
      </c>
      <c r="I16" s="12">
        <v>28</v>
      </c>
      <c r="J16" s="12" t="s">
        <v>42</v>
      </c>
    </row>
    <row r="17" spans="1:10" ht="11.25" customHeight="1">
      <c r="A17" s="36">
        <v>16</v>
      </c>
      <c r="B17" s="12">
        <v>165</v>
      </c>
      <c r="C17" s="13" t="s">
        <v>98</v>
      </c>
      <c r="D17" s="13" t="s">
        <v>83</v>
      </c>
      <c r="E17" s="12" t="s">
        <v>61</v>
      </c>
      <c r="F17" s="14">
        <v>2006</v>
      </c>
      <c r="G17" s="15" t="s">
        <v>62</v>
      </c>
      <c r="H17" s="18" t="s">
        <v>30</v>
      </c>
      <c r="I17" s="12">
        <v>27</v>
      </c>
      <c r="J17" s="12" t="s">
        <v>99</v>
      </c>
    </row>
    <row r="18" spans="1:10" ht="11.25" customHeight="1">
      <c r="A18" s="11">
        <v>17</v>
      </c>
      <c r="B18" s="24">
        <v>306</v>
      </c>
      <c r="C18" s="37" t="s">
        <v>100</v>
      </c>
      <c r="D18" s="37" t="s">
        <v>101</v>
      </c>
      <c r="E18" s="24" t="s">
        <v>61</v>
      </c>
      <c r="F18" s="27">
        <v>2007</v>
      </c>
      <c r="G18" s="15" t="str">
        <f>IF(F18&gt;0,IF(E18="M",VLOOKUP(F18,Categorie!$A$2:$C$81,3,FALSE),IF(E18="F",VLOOKUP(F18,Categorie!$A$2:$C$81,2,FALSE),"")),"")</f>
        <v>CUCCIOLO</v>
      </c>
      <c r="H18" s="28" t="s">
        <v>37</v>
      </c>
      <c r="I18" s="12">
        <v>26</v>
      </c>
      <c r="J18" s="12" t="s">
        <v>102</v>
      </c>
    </row>
    <row r="19" spans="1:10" ht="11.25" customHeight="1">
      <c r="A19" s="11">
        <v>18</v>
      </c>
      <c r="B19" s="12">
        <v>473</v>
      </c>
      <c r="C19" s="32" t="s">
        <v>103</v>
      </c>
      <c r="D19" s="32" t="s">
        <v>104</v>
      </c>
      <c r="E19" s="33" t="s">
        <v>61</v>
      </c>
      <c r="F19" s="14">
        <v>2007</v>
      </c>
      <c r="G19" s="15" t="s">
        <v>62</v>
      </c>
      <c r="H19" s="13" t="s">
        <v>22</v>
      </c>
      <c r="I19" s="12">
        <v>25</v>
      </c>
      <c r="J19" s="12" t="s">
        <v>105</v>
      </c>
    </row>
    <row r="20" spans="1:10" ht="11.25" customHeight="1">
      <c r="A20" s="36">
        <v>19</v>
      </c>
      <c r="B20" s="12">
        <v>130</v>
      </c>
      <c r="C20" s="13" t="s">
        <v>106</v>
      </c>
      <c r="D20" s="13" t="s">
        <v>107</v>
      </c>
      <c r="E20" s="12" t="s">
        <v>61</v>
      </c>
      <c r="F20" s="14">
        <v>2007</v>
      </c>
      <c r="G20" s="15" t="s">
        <v>62</v>
      </c>
      <c r="H20" s="13" t="s">
        <v>14</v>
      </c>
      <c r="I20" s="12">
        <v>24</v>
      </c>
      <c r="J20" s="12"/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 xml:space="preserve">&amp;L&amp;"Times New Roman,Normale"&amp;12CSI - FIDAL&amp;C&amp;"Arial,Grassetto Corsivo"&amp;12CLASSIFICA "4° CROSS ROSALPINA"
CATEGORIA CUCCIOLI&amp;R&amp;"Times New Roman,Normale"&amp;12U.S. Villazzano
G.S. Scarpon </oddHeader>
    <oddFooter>&amp;C&amp;"Times New Roman,Grassetto Corsivo"&amp;12Villazzano, 08 dicembre 2014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I500"/>
  <sheetViews>
    <sheetView zoomScale="108" zoomScaleNormal="108" workbookViewId="0">
      <selection activeCell="I153" sqref="I153"/>
    </sheetView>
  </sheetViews>
  <sheetFormatPr defaultColWidth="11.5546875" defaultRowHeight="13.2"/>
  <cols>
    <col min="1" max="1" width="9.6640625" customWidth="1"/>
    <col min="2" max="2" width="9.44140625" customWidth="1"/>
    <col min="3" max="3" width="28.33203125" customWidth="1"/>
    <col min="4" max="4" width="25" customWidth="1"/>
    <col min="5" max="5" width="6.5546875" customWidth="1"/>
    <col min="7" max="7" width="18.44140625" customWidth="1"/>
    <col min="8" max="8" width="31.5546875" customWidth="1"/>
  </cols>
  <sheetData>
    <row r="1" spans="1:9">
      <c r="A1" s="51" t="s">
        <v>311</v>
      </c>
      <c r="B1" s="52" t="s">
        <v>710</v>
      </c>
      <c r="C1" s="53" t="s">
        <v>2</v>
      </c>
      <c r="D1" s="53" t="s">
        <v>3</v>
      </c>
      <c r="E1" s="54" t="s">
        <v>4</v>
      </c>
      <c r="F1" s="55" t="s">
        <v>5</v>
      </c>
      <c r="G1" s="56" t="s">
        <v>6</v>
      </c>
      <c r="H1" s="53" t="s">
        <v>7</v>
      </c>
    </row>
    <row r="2" spans="1:9">
      <c r="A2" s="59">
        <v>1</v>
      </c>
      <c r="B2" s="24">
        <v>1</v>
      </c>
      <c r="C2" s="28" t="s">
        <v>240</v>
      </c>
      <c r="D2" s="28" t="s">
        <v>127</v>
      </c>
      <c r="E2" s="24" t="s">
        <v>12</v>
      </c>
      <c r="F2" s="27">
        <v>2002</v>
      </c>
      <c r="G2" s="15" t="str">
        <f>IF(F2&gt;0,IF(E2="M",VLOOKUP(F2,Categorie!$A$2:$C$81,3,FALSE),IF(E2="F",VLOOKUP(F2,Categorie!$A$2:$C$81,2,FALSE),"")),"")</f>
        <v>RAGAZZA</v>
      </c>
      <c r="H2" s="28" t="s">
        <v>120</v>
      </c>
      <c r="I2">
        <v>1</v>
      </c>
    </row>
    <row r="3" spans="1:9">
      <c r="A3" s="59">
        <v>2</v>
      </c>
      <c r="B3" s="24">
        <v>2</v>
      </c>
      <c r="C3" s="82" t="s">
        <v>305</v>
      </c>
      <c r="D3" s="82" t="s">
        <v>306</v>
      </c>
      <c r="E3" s="83" t="s">
        <v>61</v>
      </c>
      <c r="F3" s="84">
        <v>2003</v>
      </c>
      <c r="G3" s="15" t="str">
        <f>IF(F3&gt;0,IF(E3="M",VLOOKUP(F3,Categorie!$A$2:$C$81,3,FALSE),IF(E3="F",VLOOKUP(F3,Categorie!$A$2:$C$81,2,FALSE),"")),"")</f>
        <v>RAGAZZO</v>
      </c>
      <c r="H3" s="28" t="s">
        <v>120</v>
      </c>
      <c r="I3">
        <f t="shared" ref="I3:I25" si="0">I2+1</f>
        <v>2</v>
      </c>
    </row>
    <row r="4" spans="1:9">
      <c r="A4" s="59">
        <v>3</v>
      </c>
      <c r="B4" s="24">
        <v>3</v>
      </c>
      <c r="C4" s="82" t="s">
        <v>711</v>
      </c>
      <c r="D4" s="82" t="s">
        <v>290</v>
      </c>
      <c r="E4" s="83" t="s">
        <v>61</v>
      </c>
      <c r="F4" s="84">
        <v>2003</v>
      </c>
      <c r="G4" s="15" t="str">
        <f>IF(F4&gt;0,IF(E4="M",VLOOKUP(F4,Categorie!$A$2:$C$81,3,FALSE),IF(E4="F",VLOOKUP(F4,Categorie!$A$2:$C$81,2,FALSE),"")),"")</f>
        <v>RAGAZZO</v>
      </c>
      <c r="H4" s="28" t="s">
        <v>120</v>
      </c>
      <c r="I4">
        <f t="shared" si="0"/>
        <v>3</v>
      </c>
    </row>
    <row r="5" spans="1:9">
      <c r="A5" s="59">
        <v>4</v>
      </c>
      <c r="B5" s="24">
        <v>4</v>
      </c>
      <c r="C5" s="37" t="s">
        <v>385</v>
      </c>
      <c r="D5" s="37" t="s">
        <v>210</v>
      </c>
      <c r="E5" s="24" t="s">
        <v>12</v>
      </c>
      <c r="F5" s="27">
        <v>1999</v>
      </c>
      <c r="G5" s="15" t="str">
        <f>IF(F5&gt;0,IF(E5="M",VLOOKUP(F5,Categorie!$A$2:$C$81,3,FALSE),IF(E5="F",VLOOKUP(F5,Categorie!$A$2:$C$81,2,FALSE),"")),"")</f>
        <v>ALLIEVA</v>
      </c>
      <c r="H5" s="28" t="s">
        <v>120</v>
      </c>
      <c r="I5">
        <f t="shared" si="0"/>
        <v>4</v>
      </c>
    </row>
    <row r="6" spans="1:9">
      <c r="A6" s="59">
        <v>5</v>
      </c>
      <c r="B6" s="24">
        <v>5</v>
      </c>
      <c r="C6" s="25" t="s">
        <v>712</v>
      </c>
      <c r="D6" s="25" t="s">
        <v>11</v>
      </c>
      <c r="E6" s="26" t="s">
        <v>12</v>
      </c>
      <c r="F6" s="27">
        <v>1998</v>
      </c>
      <c r="G6" s="15" t="str">
        <f>IF(F6&gt;0,IF(E6="M",VLOOKUP(F6,Categorie!$A$2:$C$81,3,FALSE),IF(E6="F",VLOOKUP(F6,Categorie!$A$2:$C$81,2,FALSE),"")),"")</f>
        <v>ALLIEVA</v>
      </c>
      <c r="H6" s="28" t="s">
        <v>120</v>
      </c>
      <c r="I6">
        <f t="shared" si="0"/>
        <v>5</v>
      </c>
    </row>
    <row r="7" spans="1:9">
      <c r="A7" s="59">
        <v>6</v>
      </c>
      <c r="B7" s="24">
        <v>6</v>
      </c>
      <c r="C7" s="37" t="s">
        <v>385</v>
      </c>
      <c r="D7" s="37" t="s">
        <v>233</v>
      </c>
      <c r="E7" s="24" t="s">
        <v>12</v>
      </c>
      <c r="F7" s="27">
        <v>1996</v>
      </c>
      <c r="G7" s="15" t="str">
        <f>IF(F7&gt;0,IF(E7="M",VLOOKUP(F7,Categorie!$A$2:$C$81,3,FALSE),IF(E7="F",VLOOKUP(F7,Categorie!$A$2:$C$81,2,FALSE),"")),"")</f>
        <v>JUNIOR F.</v>
      </c>
      <c r="H7" s="28" t="s">
        <v>120</v>
      </c>
      <c r="I7">
        <f t="shared" si="0"/>
        <v>6</v>
      </c>
    </row>
    <row r="8" spans="1:9">
      <c r="A8" s="59">
        <v>7</v>
      </c>
      <c r="B8" s="24">
        <v>7</v>
      </c>
      <c r="C8" s="25" t="s">
        <v>368</v>
      </c>
      <c r="D8" s="25" t="s">
        <v>29</v>
      </c>
      <c r="E8" s="26" t="s">
        <v>12</v>
      </c>
      <c r="F8" s="27">
        <v>2001</v>
      </c>
      <c r="G8" s="15" t="str">
        <f>IF(F8&gt;0,IF(E8="M",VLOOKUP(F8,Categorie!$A$2:$C$81,3,FALSE),IF(E8="F",VLOOKUP(F8,Categorie!$A$2:$C$81,2,FALSE),"")),"")</f>
        <v>CADETTA</v>
      </c>
      <c r="H8" s="28" t="s">
        <v>120</v>
      </c>
      <c r="I8">
        <f t="shared" si="0"/>
        <v>7</v>
      </c>
    </row>
    <row r="9" spans="1:9">
      <c r="A9" s="59">
        <v>8</v>
      </c>
      <c r="B9" s="24">
        <v>8</v>
      </c>
      <c r="C9" s="37" t="s">
        <v>348</v>
      </c>
      <c r="D9" s="37" t="s">
        <v>233</v>
      </c>
      <c r="E9" s="24" t="s">
        <v>12</v>
      </c>
      <c r="F9" s="27">
        <v>2000</v>
      </c>
      <c r="G9" s="15" t="str">
        <f>IF(F9&gt;0,IF(E9="M",VLOOKUP(F9,Categorie!$A$2:$C$81,3,FALSE),IF(E9="F",VLOOKUP(F9,Categorie!$A$2:$C$81,2,FALSE),"")),"")</f>
        <v>CADETTA</v>
      </c>
      <c r="H9" s="28" t="s">
        <v>120</v>
      </c>
      <c r="I9">
        <f t="shared" si="0"/>
        <v>8</v>
      </c>
    </row>
    <row r="10" spans="1:9">
      <c r="A10" s="59">
        <v>9</v>
      </c>
      <c r="B10" s="24">
        <v>9</v>
      </c>
      <c r="C10" s="37" t="s">
        <v>469</v>
      </c>
      <c r="D10" s="37" t="s">
        <v>319</v>
      </c>
      <c r="E10" s="24" t="s">
        <v>12</v>
      </c>
      <c r="F10" s="27">
        <v>1975</v>
      </c>
      <c r="G10" s="15" t="s">
        <v>462</v>
      </c>
      <c r="H10" s="28" t="s">
        <v>120</v>
      </c>
      <c r="I10">
        <f t="shared" si="0"/>
        <v>9</v>
      </c>
    </row>
    <row r="11" spans="1:9">
      <c r="A11" s="59">
        <v>10</v>
      </c>
      <c r="B11" s="24">
        <v>10</v>
      </c>
      <c r="C11" s="25" t="s">
        <v>470</v>
      </c>
      <c r="D11" s="25" t="s">
        <v>205</v>
      </c>
      <c r="E11" s="26" t="s">
        <v>12</v>
      </c>
      <c r="F11" s="27">
        <v>1975</v>
      </c>
      <c r="G11" s="15" t="str">
        <f>IF(F11&gt;0,IF(E11="M",VLOOKUP(F11,Categorie!$A$2:$C$81,3,FALSE),IF(E11="F",VLOOKUP(F11,Categorie!$A$2:$C$81,2,FALSE),"")),"")</f>
        <v>AMATORE A F.</v>
      </c>
      <c r="H11" s="28" t="s">
        <v>120</v>
      </c>
      <c r="I11">
        <f t="shared" si="0"/>
        <v>10</v>
      </c>
    </row>
    <row r="12" spans="1:9">
      <c r="A12" s="59">
        <v>11</v>
      </c>
      <c r="B12" s="24">
        <v>11</v>
      </c>
      <c r="C12" s="37" t="s">
        <v>713</v>
      </c>
      <c r="D12" s="37" t="s">
        <v>714</v>
      </c>
      <c r="E12" s="24" t="s">
        <v>12</v>
      </c>
      <c r="F12" s="27">
        <v>1971</v>
      </c>
      <c r="G12" s="15" t="str">
        <f>IF(F12&gt;0,IF(E12="M",VLOOKUP(F12,Categorie!$A$2:$C$81,3,FALSE),IF(E12="F",VLOOKUP(F12,Categorie!$A$2:$C$81,2,FALSE),"")),"")</f>
        <v>AMATORE A F.</v>
      </c>
      <c r="H12" s="28" t="s">
        <v>120</v>
      </c>
      <c r="I12">
        <f t="shared" si="0"/>
        <v>11</v>
      </c>
    </row>
    <row r="13" spans="1:9">
      <c r="A13" s="59">
        <v>12</v>
      </c>
      <c r="B13" s="24">
        <v>12</v>
      </c>
      <c r="C13" s="25" t="s">
        <v>422</v>
      </c>
      <c r="D13" s="25" t="s">
        <v>75</v>
      </c>
      <c r="E13" s="26" t="s">
        <v>61</v>
      </c>
      <c r="F13" s="27">
        <v>1999</v>
      </c>
      <c r="G13" s="15" t="str">
        <f>IF(F13&gt;0,IF(E13="M",VLOOKUP(F13,Categorie!$A$2:$C$81,3,FALSE),IF(E13="F",VLOOKUP(F13,Categorie!$A$2:$C$81,2,FALSE),"")),"")</f>
        <v>ALLIEVO</v>
      </c>
      <c r="H13" s="28" t="s">
        <v>120</v>
      </c>
      <c r="I13">
        <f t="shared" si="0"/>
        <v>12</v>
      </c>
    </row>
    <row r="14" spans="1:9">
      <c r="A14" s="59">
        <v>13</v>
      </c>
      <c r="B14" s="24">
        <v>13</v>
      </c>
      <c r="C14" s="37" t="s">
        <v>422</v>
      </c>
      <c r="D14" s="37" t="s">
        <v>69</v>
      </c>
      <c r="E14" s="24" t="s">
        <v>61</v>
      </c>
      <c r="F14" s="27">
        <v>1998</v>
      </c>
      <c r="G14" s="15" t="str">
        <f>IF(F14&gt;0,IF(E14="M",VLOOKUP(F14,Categorie!$A$2:$C$81,3,FALSE),IF(E14="F",VLOOKUP(F14,Categorie!$A$2:$C$81,2,FALSE),"")),"")</f>
        <v>ALLIEVO</v>
      </c>
      <c r="H14" s="28" t="s">
        <v>120</v>
      </c>
      <c r="I14">
        <f t="shared" si="0"/>
        <v>13</v>
      </c>
    </row>
    <row r="15" spans="1:9">
      <c r="A15" s="59">
        <v>14</v>
      </c>
      <c r="B15" s="24">
        <v>14</v>
      </c>
      <c r="C15" s="25" t="s">
        <v>477</v>
      </c>
      <c r="D15" s="25" t="s">
        <v>216</v>
      </c>
      <c r="E15" s="26" t="s">
        <v>12</v>
      </c>
      <c r="F15" s="27">
        <v>1969</v>
      </c>
      <c r="G15" s="15" t="str">
        <f>IF(F15&gt;0,IF(E15="M",VLOOKUP(F15,Categorie!$A$2:$C$81,3,FALSE),IF(E15="F",VLOOKUP(F15,Categorie!$A$2:$C$81,2,FALSE),"")),"")</f>
        <v>AMATORE B F.</v>
      </c>
      <c r="H15" s="28" t="s">
        <v>120</v>
      </c>
      <c r="I15">
        <f t="shared" si="0"/>
        <v>14</v>
      </c>
    </row>
    <row r="16" spans="1:9">
      <c r="A16" s="59">
        <v>15</v>
      </c>
      <c r="B16" s="24">
        <v>15</v>
      </c>
      <c r="C16" s="37" t="s">
        <v>507</v>
      </c>
      <c r="D16" s="37" t="s">
        <v>508</v>
      </c>
      <c r="E16" s="24" t="s">
        <v>61</v>
      </c>
      <c r="F16" s="27">
        <v>1996</v>
      </c>
      <c r="G16" s="15" t="str">
        <f>IF(F16&gt;0,IF(E16="M",VLOOKUP(F16,Categorie!$A$2:$C$81,3,FALSE),IF(E16="F",VLOOKUP(F16,Categorie!$A$2:$C$81,2,FALSE),"")),"")</f>
        <v>JUNIOR M.</v>
      </c>
      <c r="H16" s="28" t="s">
        <v>120</v>
      </c>
      <c r="I16">
        <f t="shared" si="0"/>
        <v>15</v>
      </c>
    </row>
    <row r="17" spans="1:9">
      <c r="A17" s="59">
        <v>16</v>
      </c>
      <c r="B17" s="24">
        <v>16</v>
      </c>
      <c r="C17" s="25" t="s">
        <v>305</v>
      </c>
      <c r="D17" s="25" t="s">
        <v>524</v>
      </c>
      <c r="E17" s="26" t="s">
        <v>61</v>
      </c>
      <c r="F17" s="27">
        <v>1995</v>
      </c>
      <c r="G17" s="15" t="str">
        <f>IF(F17&gt;0,IF(E17="M",VLOOKUP(F17,Categorie!$A$2:$C$81,3,FALSE),IF(E17="F",VLOOKUP(F17,Categorie!$A$2:$C$81,2,FALSE),"")),"")</f>
        <v>SENIOR M.</v>
      </c>
      <c r="H17" s="28" t="s">
        <v>120</v>
      </c>
      <c r="I17">
        <f t="shared" si="0"/>
        <v>16</v>
      </c>
    </row>
    <row r="18" spans="1:9">
      <c r="A18" s="59">
        <v>17</v>
      </c>
      <c r="B18" s="24">
        <v>17</v>
      </c>
      <c r="C18" s="37" t="s">
        <v>517</v>
      </c>
      <c r="D18" s="37" t="s">
        <v>518</v>
      </c>
      <c r="E18" s="24" t="s">
        <v>61</v>
      </c>
      <c r="F18" s="27">
        <v>1989</v>
      </c>
      <c r="G18" s="15" t="str">
        <f>IF(F18&gt;0,IF(E18="M",VLOOKUP(F18,Categorie!$A$2:$C$81,3,FALSE),IF(E18="F",VLOOKUP(F18,Categorie!$A$2:$C$81,2,FALSE),"")),"")</f>
        <v>SENIOR M.</v>
      </c>
      <c r="H18" s="28" t="s">
        <v>120</v>
      </c>
      <c r="I18">
        <f t="shared" si="0"/>
        <v>17</v>
      </c>
    </row>
    <row r="19" spans="1:9">
      <c r="A19" s="59">
        <v>18</v>
      </c>
      <c r="B19" s="24">
        <v>18</v>
      </c>
      <c r="C19" s="25" t="s">
        <v>715</v>
      </c>
      <c r="D19" s="25" t="s">
        <v>716</v>
      </c>
      <c r="E19" s="26" t="s">
        <v>61</v>
      </c>
      <c r="F19" s="27">
        <v>1973</v>
      </c>
      <c r="G19" s="15" t="str">
        <f>IF(F19&gt;0,IF(E19="M",VLOOKUP(F19,Categorie!$A$2:$C$81,3,FALSE),IF(E19="F",VLOOKUP(F19,Categorie!$A$2:$C$81,2,FALSE),"")),"")</f>
        <v>AMATORE A M.</v>
      </c>
      <c r="H19" s="28" t="s">
        <v>120</v>
      </c>
      <c r="I19">
        <f t="shared" si="0"/>
        <v>18</v>
      </c>
    </row>
    <row r="20" spans="1:9">
      <c r="A20" s="59">
        <v>19</v>
      </c>
      <c r="B20" s="24">
        <v>19</v>
      </c>
      <c r="C20" s="37" t="s">
        <v>469</v>
      </c>
      <c r="D20" s="37" t="s">
        <v>580</v>
      </c>
      <c r="E20" s="24" t="s">
        <v>61</v>
      </c>
      <c r="F20" s="27">
        <v>1965</v>
      </c>
      <c r="G20" s="15" t="str">
        <f>IF(F20&gt;0,IF(E20="M",VLOOKUP(F20,Categorie!$A$2:$C$81,3,FALSE),IF(E20="F",VLOOKUP(F20,Categorie!$A$2:$C$81,2,FALSE),"")),"")</f>
        <v>AMATORE B M.</v>
      </c>
      <c r="H20" s="28" t="s">
        <v>120</v>
      </c>
      <c r="I20">
        <f t="shared" si="0"/>
        <v>19</v>
      </c>
    </row>
    <row r="21" spans="1:9">
      <c r="A21" s="59">
        <v>20</v>
      </c>
      <c r="B21" s="24">
        <v>20</v>
      </c>
      <c r="C21" s="25" t="s">
        <v>422</v>
      </c>
      <c r="D21" s="25" t="s">
        <v>171</v>
      </c>
      <c r="E21" s="26" t="s">
        <v>61</v>
      </c>
      <c r="F21" s="27">
        <v>1967</v>
      </c>
      <c r="G21" s="15" t="str">
        <f>IF(F21&gt;0,IF(E21="M",VLOOKUP(F21,Categorie!$A$2:$C$81,3,FALSE),IF(E21="F",VLOOKUP(F21,Categorie!$A$2:$C$81,2,FALSE),"")),"")</f>
        <v>AMATORE B M.</v>
      </c>
      <c r="H21" s="28" t="s">
        <v>120</v>
      </c>
      <c r="I21">
        <f t="shared" si="0"/>
        <v>20</v>
      </c>
    </row>
    <row r="22" spans="1:9">
      <c r="A22" s="59">
        <v>21</v>
      </c>
      <c r="B22" s="24">
        <v>21</v>
      </c>
      <c r="C22" s="37" t="s">
        <v>291</v>
      </c>
      <c r="D22" s="37" t="s">
        <v>185</v>
      </c>
      <c r="E22" s="24" t="s">
        <v>61</v>
      </c>
      <c r="F22" s="27">
        <v>1965</v>
      </c>
      <c r="G22" s="15" t="str">
        <f>IF(F22&gt;0,IF(E22="M",VLOOKUP(F22,Categorie!$A$2:$C$81,3,FALSE),IF(E22="F",VLOOKUP(F22,Categorie!$A$2:$C$81,2,FALSE),"")),"")</f>
        <v>AMATORE B M.</v>
      </c>
      <c r="H22" s="28" t="s">
        <v>120</v>
      </c>
      <c r="I22">
        <f t="shared" si="0"/>
        <v>21</v>
      </c>
    </row>
    <row r="23" spans="1:9">
      <c r="A23" s="59">
        <v>22</v>
      </c>
      <c r="B23" s="24">
        <v>22</v>
      </c>
      <c r="C23" s="25" t="s">
        <v>717</v>
      </c>
      <c r="D23" s="25" t="s">
        <v>718</v>
      </c>
      <c r="E23" s="26" t="s">
        <v>61</v>
      </c>
      <c r="F23" s="27">
        <v>1966</v>
      </c>
      <c r="G23" s="15" t="str">
        <f>IF(F23&gt;0,IF(E23="M",VLOOKUP(F23,Categorie!$A$2:$C$81,3,FALSE),IF(E23="F",VLOOKUP(F23,Categorie!$A$2:$C$81,2,FALSE),"")),"")</f>
        <v>AMATORE B M.</v>
      </c>
      <c r="H23" s="28" t="s">
        <v>120</v>
      </c>
      <c r="I23">
        <f t="shared" si="0"/>
        <v>22</v>
      </c>
    </row>
    <row r="24" spans="1:9">
      <c r="A24" s="59">
        <v>23</v>
      </c>
      <c r="B24" s="24">
        <v>23</v>
      </c>
      <c r="C24" s="37" t="s">
        <v>471</v>
      </c>
      <c r="D24" s="37" t="s">
        <v>719</v>
      </c>
      <c r="E24" s="24" t="s">
        <v>61</v>
      </c>
      <c r="F24" s="27">
        <v>1989</v>
      </c>
      <c r="G24" s="15" t="str">
        <f>IF(F24&gt;0,IF(E24="M",VLOOKUP(F24,Categorie!$A$2:$C$81,3,FALSE),IF(E24="F",VLOOKUP(F24,Categorie!$A$2:$C$81,2,FALSE),"")),"")</f>
        <v>SENIOR M.</v>
      </c>
      <c r="H24" s="28" t="s">
        <v>120</v>
      </c>
      <c r="I24">
        <f t="shared" si="0"/>
        <v>23</v>
      </c>
    </row>
    <row r="25" spans="1:9">
      <c r="A25" s="59">
        <v>24</v>
      </c>
      <c r="B25" s="24">
        <v>24</v>
      </c>
      <c r="C25" s="25" t="s">
        <v>473</v>
      </c>
      <c r="D25" s="25" t="s">
        <v>474</v>
      </c>
      <c r="E25" s="26" t="s">
        <v>491</v>
      </c>
      <c r="F25" s="27">
        <v>1968</v>
      </c>
      <c r="G25" s="15" t="s">
        <v>720</v>
      </c>
      <c r="H25" s="28" t="s">
        <v>120</v>
      </c>
      <c r="I25">
        <f t="shared" si="0"/>
        <v>24</v>
      </c>
    </row>
    <row r="26" spans="1:9">
      <c r="A26" s="59">
        <v>25</v>
      </c>
      <c r="B26" s="24">
        <v>25</v>
      </c>
      <c r="C26" s="37" t="s">
        <v>552</v>
      </c>
      <c r="D26" s="37" t="s">
        <v>164</v>
      </c>
      <c r="E26" s="24" t="s">
        <v>61</v>
      </c>
      <c r="F26" s="27">
        <v>1973</v>
      </c>
      <c r="G26" s="15" t="str">
        <f>IF(F26&gt;0,IF(E26="M",VLOOKUP(F26,Categorie!$A$2:$C$81,3,FALSE),IF(E26="F",VLOOKUP(F26,Categorie!$A$2:$C$81,2,FALSE),"")),"")</f>
        <v>AMATORE A M.</v>
      </c>
      <c r="H26" s="28" t="s">
        <v>553</v>
      </c>
    </row>
    <row r="27" spans="1:9">
      <c r="A27" s="59">
        <v>26</v>
      </c>
      <c r="B27" s="24">
        <v>26</v>
      </c>
      <c r="C27" s="25" t="s">
        <v>569</v>
      </c>
      <c r="D27" s="25" t="s">
        <v>570</v>
      </c>
      <c r="E27" s="26" t="s">
        <v>61</v>
      </c>
      <c r="F27" s="27">
        <v>1968</v>
      </c>
      <c r="G27" s="15" t="str">
        <f>IF(F27&gt;0,IF(E27="M",VLOOKUP(F27,Categorie!$A$2:$C$81,3,FALSE),IF(E27="F",VLOOKUP(F27,Categorie!$A$2:$C$81,2,FALSE),"")),"")</f>
        <v>AMATORE B M.</v>
      </c>
      <c r="H27" s="28" t="s">
        <v>571</v>
      </c>
    </row>
    <row r="28" spans="1:9">
      <c r="A28" s="59">
        <v>27</v>
      </c>
      <c r="B28" s="24">
        <v>27</v>
      </c>
      <c r="C28" s="37" t="s">
        <v>301</v>
      </c>
      <c r="D28" s="37" t="s">
        <v>187</v>
      </c>
      <c r="E28" s="24" t="s">
        <v>61</v>
      </c>
      <c r="F28" s="27">
        <v>1959</v>
      </c>
      <c r="G28" s="15" t="str">
        <f>IF(F28&gt;0,IF(E28="M",VLOOKUP(F28,Categorie!$A$2:$C$81,3,FALSE),IF(E28="F",VLOOKUP(F28,Categorie!$A$2:$C$81,2,FALSE),"")),"")</f>
        <v>VETERANI M.</v>
      </c>
      <c r="H28" s="28" t="s">
        <v>571</v>
      </c>
    </row>
    <row r="29" spans="1:9">
      <c r="A29" s="59">
        <v>28</v>
      </c>
      <c r="B29" s="24">
        <v>28</v>
      </c>
      <c r="C29" s="25" t="s">
        <v>670</v>
      </c>
      <c r="D29" s="25" t="s">
        <v>671</v>
      </c>
      <c r="E29" s="26" t="s">
        <v>61</v>
      </c>
      <c r="F29" s="27">
        <v>1952</v>
      </c>
      <c r="G29" s="15" t="str">
        <f>IF(F29&gt;0,IF(E29="M",VLOOKUP(F29,Categorie!$A$2:$C$81,3,FALSE),IF(E29="F",VLOOKUP(F29,Categorie!$A$2:$C$81,2,FALSE),"")),"")</f>
        <v>VETERANI M.</v>
      </c>
      <c r="H29" s="28" t="s">
        <v>571</v>
      </c>
    </row>
    <row r="30" spans="1:9">
      <c r="A30" s="59">
        <v>29</v>
      </c>
      <c r="B30" s="24">
        <v>29</v>
      </c>
      <c r="C30" s="37" t="s">
        <v>602</v>
      </c>
      <c r="D30" s="37" t="s">
        <v>603</v>
      </c>
      <c r="E30" s="24" t="s">
        <v>61</v>
      </c>
      <c r="F30" s="27">
        <v>1968</v>
      </c>
      <c r="G30" s="15" t="s">
        <v>567</v>
      </c>
      <c r="H30" s="28" t="s">
        <v>571</v>
      </c>
    </row>
    <row r="31" spans="1:9">
      <c r="A31" s="59">
        <v>30</v>
      </c>
      <c r="B31" s="24">
        <v>30</v>
      </c>
      <c r="C31" s="25" t="s">
        <v>640</v>
      </c>
      <c r="D31" s="25" t="s">
        <v>641</v>
      </c>
      <c r="E31" s="26" t="s">
        <v>61</v>
      </c>
      <c r="F31" s="27">
        <v>1957</v>
      </c>
      <c r="G31" s="15" t="str">
        <f>IF(F31&gt;0,IF(E31="M",VLOOKUP(F31,Categorie!$A$2:$C$81,3,FALSE),IF(E31="F",VLOOKUP(F31,Categorie!$A$2:$C$81,2,FALSE),"")),"")</f>
        <v>VETERANI M.</v>
      </c>
      <c r="H31" s="28" t="s">
        <v>643</v>
      </c>
    </row>
    <row r="32" spans="1:9">
      <c r="A32" s="59">
        <v>31</v>
      </c>
      <c r="B32" s="24">
        <v>31</v>
      </c>
      <c r="C32" s="37" t="s">
        <v>651</v>
      </c>
      <c r="D32" s="37" t="s">
        <v>83</v>
      </c>
      <c r="E32" s="24" t="s">
        <v>61</v>
      </c>
      <c r="F32" s="27">
        <v>1962</v>
      </c>
      <c r="G32" s="15" t="str">
        <f>IF(F32&gt;0,IF(E32="M",VLOOKUP(F32,Categorie!$A$2:$C$81,3,FALSE),IF(E32="F",VLOOKUP(F32,Categorie!$A$2:$C$81,2,FALSE),"")),"")</f>
        <v>AMATORE B M.</v>
      </c>
      <c r="H32" s="28" t="s">
        <v>643</v>
      </c>
    </row>
    <row r="33" spans="1:8">
      <c r="A33" s="59">
        <v>32</v>
      </c>
      <c r="B33" s="24">
        <v>32</v>
      </c>
      <c r="C33" s="25" t="s">
        <v>155</v>
      </c>
      <c r="D33" s="25" t="s">
        <v>87</v>
      </c>
      <c r="E33" s="26" t="s">
        <v>61</v>
      </c>
      <c r="F33" s="27">
        <v>1966</v>
      </c>
      <c r="G33" s="15" t="str">
        <f>IF(F33&gt;0,IF(E33="M",VLOOKUP(F33,Categorie!$A$2:$C$81,3,FALSE),IF(E33="F",VLOOKUP(F33,Categorie!$A$2:$C$81,2,FALSE),"")),"")</f>
        <v>AMATORE B M.</v>
      </c>
      <c r="H33" s="28" t="s">
        <v>157</v>
      </c>
    </row>
    <row r="34" spans="1:8">
      <c r="A34" s="59">
        <v>33</v>
      </c>
      <c r="B34" s="24">
        <v>33</v>
      </c>
      <c r="C34" s="37" t="s">
        <v>531</v>
      </c>
      <c r="D34" s="37" t="s">
        <v>512</v>
      </c>
      <c r="E34" s="24" t="s">
        <v>61</v>
      </c>
      <c r="F34" s="27">
        <v>1974</v>
      </c>
      <c r="G34" s="15" t="str">
        <f>IF(F34&gt;0,IF(E34="M",VLOOKUP(F34,Categorie!$A$2:$C$81,3,FALSE),IF(E34="F",VLOOKUP(F34,Categorie!$A$2:$C$81,2,FALSE),"")),"")</f>
        <v>AMATORE A M.</v>
      </c>
      <c r="H34" s="28" t="s">
        <v>157</v>
      </c>
    </row>
    <row r="35" spans="1:8">
      <c r="A35" s="59">
        <v>34</v>
      </c>
      <c r="B35" s="24">
        <v>34</v>
      </c>
      <c r="C35" s="25" t="s">
        <v>195</v>
      </c>
      <c r="D35" s="25" t="s">
        <v>83</v>
      </c>
      <c r="E35" s="26" t="s">
        <v>61</v>
      </c>
      <c r="F35" s="27">
        <v>1973</v>
      </c>
      <c r="G35" s="15" t="str">
        <f>IF(F35&gt;0,IF(E35="M",VLOOKUP(F35,Categorie!$A$2:$C$81,3,FALSE),IF(E35="F",VLOOKUP(F35,Categorie!$A$2:$C$81,2,FALSE),"")),"")</f>
        <v>AMATORE A M.</v>
      </c>
      <c r="H35" s="28" t="s">
        <v>157</v>
      </c>
    </row>
    <row r="36" spans="1:8">
      <c r="A36" s="59">
        <v>35</v>
      </c>
      <c r="B36" s="24">
        <v>35</v>
      </c>
      <c r="C36" s="37" t="s">
        <v>328</v>
      </c>
      <c r="D36" s="37" t="s">
        <v>329</v>
      </c>
      <c r="E36" s="24" t="s">
        <v>12</v>
      </c>
      <c r="F36" s="27">
        <v>2000</v>
      </c>
      <c r="G36" s="15" t="str">
        <f>IF(F36&gt;0,IF(E36="M",VLOOKUP(F36,Categorie!$A$2:$C$81,3,FALSE),IF(E36="F",VLOOKUP(F36,Categorie!$A$2:$C$81,2,FALSE),"")),"")</f>
        <v>CADETTA</v>
      </c>
      <c r="H36" s="28" t="s">
        <v>157</v>
      </c>
    </row>
    <row r="37" spans="1:8">
      <c r="A37" s="59">
        <v>36</v>
      </c>
      <c r="B37" s="24">
        <v>36</v>
      </c>
      <c r="C37" s="25" t="s">
        <v>407</v>
      </c>
      <c r="D37" s="25" t="s">
        <v>408</v>
      </c>
      <c r="E37" s="26" t="s">
        <v>12</v>
      </c>
      <c r="F37" s="27">
        <v>1999</v>
      </c>
      <c r="G37" s="15" t="str">
        <f>IF(F37&gt;0,IF(E37="M",VLOOKUP(F37,Categorie!$A$2:$C$81,3,FALSE),IF(E37="F",VLOOKUP(F37,Categorie!$A$2:$C$81,2,FALSE),"")),"")</f>
        <v>ALLIEVA</v>
      </c>
      <c r="H37" s="28" t="s">
        <v>157</v>
      </c>
    </row>
    <row r="38" spans="1:8">
      <c r="A38" s="59">
        <v>37</v>
      </c>
      <c r="B38" s="24">
        <v>37</v>
      </c>
      <c r="C38" s="37" t="s">
        <v>198</v>
      </c>
      <c r="D38" s="37" t="s">
        <v>199</v>
      </c>
      <c r="E38" s="24" t="s">
        <v>12</v>
      </c>
      <c r="F38" s="27">
        <v>2003</v>
      </c>
      <c r="G38" s="15" t="str">
        <f>IF(F38&gt;0,IF(E38="M",VLOOKUP(F38,Categorie!$A$2:$C$81,3,FALSE),IF(E38="F",VLOOKUP(F38,Categorie!$A$2:$C$81,2,FALSE),"")),"")</f>
        <v>RAGAZZA</v>
      </c>
      <c r="H38" s="28" t="s">
        <v>157</v>
      </c>
    </row>
    <row r="39" spans="1:8">
      <c r="A39" s="59">
        <v>38</v>
      </c>
      <c r="B39" s="24">
        <v>38</v>
      </c>
      <c r="C39" s="25" t="s">
        <v>221</v>
      </c>
      <c r="D39" s="25" t="s">
        <v>11</v>
      </c>
      <c r="E39" s="26" t="s">
        <v>12</v>
      </c>
      <c r="F39" s="27">
        <v>2002</v>
      </c>
      <c r="G39" s="15" t="str">
        <f>IF(F39&gt;0,IF(E39="M",VLOOKUP(F39,Categorie!$A$2:$C$81,3,FALSE),IF(E39="F",VLOOKUP(F39,Categorie!$A$2:$C$81,2,FALSE),"")),"")</f>
        <v>RAGAZZA</v>
      </c>
      <c r="H39" s="28" t="s">
        <v>157</v>
      </c>
    </row>
    <row r="40" spans="1:8">
      <c r="A40" s="59">
        <v>39</v>
      </c>
      <c r="B40" s="24">
        <v>39</v>
      </c>
      <c r="C40" s="37" t="s">
        <v>155</v>
      </c>
      <c r="D40" s="37" t="s">
        <v>156</v>
      </c>
      <c r="E40" s="24" t="s">
        <v>61</v>
      </c>
      <c r="F40" s="27">
        <v>2004</v>
      </c>
      <c r="G40" s="15" t="str">
        <f>IF(F40&gt;0,IF(E40="M",VLOOKUP(F40,Categorie!$A$2:$C$81,3,FALSE),IF(E40="F",VLOOKUP(F40,Categorie!$A$2:$C$81,2,FALSE),"")),"")</f>
        <v>ESORD. M.</v>
      </c>
      <c r="H40" s="28" t="s">
        <v>157</v>
      </c>
    </row>
    <row r="41" spans="1:8">
      <c r="A41" s="59">
        <v>40</v>
      </c>
      <c r="B41" s="24">
        <v>40</v>
      </c>
      <c r="C41" s="25" t="s">
        <v>721</v>
      </c>
      <c r="D41" s="25" t="s">
        <v>77</v>
      </c>
      <c r="E41" s="26" t="s">
        <v>61</v>
      </c>
      <c r="F41" s="27">
        <v>1966</v>
      </c>
      <c r="G41" s="15" t="str">
        <f>IF(F41&gt;0,IF(E41="M",VLOOKUP(F41,Categorie!$A$2:$C$81,3,FALSE),IF(E41="F",VLOOKUP(F41,Categorie!$A$2:$C$81,2,FALSE),"")),"")</f>
        <v>AMATORE B M.</v>
      </c>
      <c r="H41" s="28" t="s">
        <v>157</v>
      </c>
    </row>
    <row r="42" spans="1:8">
      <c r="A42" s="59">
        <v>41</v>
      </c>
      <c r="B42" s="24">
        <v>41</v>
      </c>
      <c r="C42" s="37" t="s">
        <v>178</v>
      </c>
      <c r="D42" s="37" t="s">
        <v>83</v>
      </c>
      <c r="E42" s="24" t="s">
        <v>61</v>
      </c>
      <c r="F42" s="27">
        <v>1969</v>
      </c>
      <c r="G42" s="15" t="str">
        <f>IF(F42&gt;0,IF(E42="M",VLOOKUP(F42,Categorie!$A$2:$C$81,3,FALSE),IF(E42="F",VLOOKUP(F42,Categorie!$A$2:$C$81,2,FALSE),"")),"")</f>
        <v>AMATORE B M.</v>
      </c>
      <c r="H42" s="28" t="s">
        <v>97</v>
      </c>
    </row>
    <row r="43" spans="1:8">
      <c r="A43" s="59">
        <v>42</v>
      </c>
      <c r="B43" s="24">
        <v>42</v>
      </c>
      <c r="C43" s="2" t="s">
        <v>95</v>
      </c>
      <c r="D43" s="85" t="s">
        <v>96</v>
      </c>
      <c r="E43" s="26" t="s">
        <v>61</v>
      </c>
      <c r="F43" s="27">
        <v>2007</v>
      </c>
      <c r="G43" s="15" t="str">
        <f>IF(F43&gt;0,IF(E43="M",VLOOKUP(F43,Categorie!$A$2:$C$81,3,FALSE),IF(E43="F",VLOOKUP(F43,Categorie!$A$2:$C$81,2,FALSE),"")),"")</f>
        <v>CUCCIOLO</v>
      </c>
      <c r="H43" s="28" t="s">
        <v>97</v>
      </c>
    </row>
    <row r="44" spans="1:8">
      <c r="A44" s="59">
        <v>43</v>
      </c>
      <c r="B44" s="24">
        <v>43</v>
      </c>
      <c r="C44" s="86" t="s">
        <v>153</v>
      </c>
      <c r="D44" s="86" t="s">
        <v>154</v>
      </c>
      <c r="E44" s="24" t="s">
        <v>61</v>
      </c>
      <c r="F44" s="27">
        <v>2005</v>
      </c>
      <c r="G44" s="15" t="str">
        <f>IF(F44&gt;0,IF(E44="M",VLOOKUP(F44,Categorie!$A$2:$C$81,3,FALSE),IF(E44="F",VLOOKUP(F44,Categorie!$A$2:$C$81,2,FALSE),"")),"")</f>
        <v>ESORD. M.</v>
      </c>
      <c r="H44" s="28" t="s">
        <v>97</v>
      </c>
    </row>
    <row r="45" spans="1:8">
      <c r="A45" s="59">
        <v>44</v>
      </c>
      <c r="B45" s="24">
        <v>44</v>
      </c>
      <c r="C45" s="86" t="s">
        <v>159</v>
      </c>
      <c r="D45" s="86" t="s">
        <v>160</v>
      </c>
      <c r="E45" s="26" t="s">
        <v>61</v>
      </c>
      <c r="F45" s="27">
        <v>2005</v>
      </c>
      <c r="G45" s="15" t="str">
        <f>IF(F45&gt;0,IF(E45="M",VLOOKUP(F45,Categorie!$A$2:$C$81,3,FALSE),IF(E45="F",VLOOKUP(F45,Categorie!$A$2:$C$81,2,FALSE),"")),"")</f>
        <v>ESORD. M.</v>
      </c>
      <c r="H45" s="28" t="s">
        <v>97</v>
      </c>
    </row>
    <row r="46" spans="1:8">
      <c r="A46" s="59">
        <v>45</v>
      </c>
      <c r="B46" s="24">
        <v>45</v>
      </c>
      <c r="C46" s="86" t="s">
        <v>178</v>
      </c>
      <c r="D46" s="86" t="s">
        <v>179</v>
      </c>
      <c r="E46" s="24" t="s">
        <v>61</v>
      </c>
      <c r="F46" s="27">
        <v>2005</v>
      </c>
      <c r="G46" s="15" t="str">
        <f>IF(F46&gt;0,IF(E46="M",VLOOKUP(F46,Categorie!$A$2:$C$81,3,FALSE),IF(E46="F",VLOOKUP(F46,Categorie!$A$2:$C$81,2,FALSE),"")),"")</f>
        <v>ESORD. M.</v>
      </c>
      <c r="H46" s="28" t="s">
        <v>97</v>
      </c>
    </row>
    <row r="47" spans="1:8">
      <c r="A47" s="59">
        <v>46</v>
      </c>
      <c r="B47" s="24">
        <v>46</v>
      </c>
      <c r="C47" s="87" t="s">
        <v>115</v>
      </c>
      <c r="D47" s="87" t="s">
        <v>116</v>
      </c>
      <c r="E47" s="26" t="s">
        <v>12</v>
      </c>
      <c r="F47" s="27">
        <v>2004</v>
      </c>
      <c r="G47" s="15" t="str">
        <f>IF(F47&gt;0,IF(E47="M",VLOOKUP(F47,Categorie!$A$2:$C$81,3,FALSE),IF(E47="F",VLOOKUP(F47,Categorie!$A$2:$C$81,2,FALSE),"")),"")</f>
        <v>ESORD. F.</v>
      </c>
      <c r="H47" s="28" t="s">
        <v>97</v>
      </c>
    </row>
    <row r="48" spans="1:8">
      <c r="A48" s="59">
        <v>47</v>
      </c>
      <c r="B48" s="24">
        <v>47</v>
      </c>
      <c r="C48" s="87" t="s">
        <v>224</v>
      </c>
      <c r="D48" s="87" t="s">
        <v>225</v>
      </c>
      <c r="E48" s="24" t="s">
        <v>12</v>
      </c>
      <c r="F48" s="27">
        <v>2003</v>
      </c>
      <c r="G48" s="15" t="str">
        <f>IF(F48&gt;0,IF(E48="M",VLOOKUP(F48,Categorie!$A$2:$C$81,3,FALSE),IF(E48="F",VLOOKUP(F48,Categorie!$A$2:$C$81,2,FALSE),"")),"")</f>
        <v>RAGAZZA</v>
      </c>
      <c r="H48" s="28" t="s">
        <v>97</v>
      </c>
    </row>
    <row r="49" spans="1:8">
      <c r="A49" s="59">
        <v>48</v>
      </c>
      <c r="B49" s="24">
        <v>48</v>
      </c>
      <c r="C49" s="87" t="s">
        <v>95</v>
      </c>
      <c r="D49" s="87" t="s">
        <v>36</v>
      </c>
      <c r="E49" s="26" t="s">
        <v>12</v>
      </c>
      <c r="F49" s="27">
        <v>2002</v>
      </c>
      <c r="G49" s="15" t="str">
        <f>IF(F49&gt;0,IF(E49="M",VLOOKUP(F49,Categorie!$A$2:$C$81,3,FALSE),IF(E49="F",VLOOKUP(F49,Categorie!$A$2:$C$81,2,FALSE),"")),"")</f>
        <v>RAGAZZA</v>
      </c>
      <c r="H49" s="28" t="s">
        <v>97</v>
      </c>
    </row>
    <row r="50" spans="1:8">
      <c r="A50" s="59">
        <v>49</v>
      </c>
      <c r="B50" s="24">
        <v>49</v>
      </c>
      <c r="C50" s="87" t="s">
        <v>224</v>
      </c>
      <c r="D50" s="87" t="s">
        <v>280</v>
      </c>
      <c r="E50" s="24" t="s">
        <v>61</v>
      </c>
      <c r="F50" s="27">
        <v>2003</v>
      </c>
      <c r="G50" s="15" t="str">
        <f>IF(F50&gt;0,IF(E50="M",VLOOKUP(F50,Categorie!$A$2:$C$81,3,FALSE),IF(E50="F",VLOOKUP(F50,Categorie!$A$2:$C$81,2,FALSE),"")),"")</f>
        <v>RAGAZZO</v>
      </c>
      <c r="H50" s="28" t="s">
        <v>97</v>
      </c>
    </row>
    <row r="51" spans="1:8">
      <c r="A51" s="59">
        <v>50</v>
      </c>
      <c r="B51" s="24">
        <v>50</v>
      </c>
      <c r="C51" s="87" t="s">
        <v>224</v>
      </c>
      <c r="D51" s="87" t="s">
        <v>171</v>
      </c>
      <c r="E51" s="26" t="s">
        <v>61</v>
      </c>
      <c r="F51" s="27">
        <v>2003</v>
      </c>
      <c r="G51" s="15" t="str">
        <f>IF(F51&gt;0,IF(E51="M",VLOOKUP(F51,Categorie!$A$2:$C$81,3,FALSE),IF(E51="F",VLOOKUP(F51,Categorie!$A$2:$C$81,2,FALSE),"")),"")</f>
        <v>RAGAZZO</v>
      </c>
      <c r="H51" s="28" t="s">
        <v>97</v>
      </c>
    </row>
    <row r="52" spans="1:8">
      <c r="A52" s="59">
        <v>51</v>
      </c>
      <c r="B52" s="24">
        <v>51</v>
      </c>
      <c r="C52" s="86" t="s">
        <v>266</v>
      </c>
      <c r="D52" s="86" t="s">
        <v>267</v>
      </c>
      <c r="E52" s="24" t="s">
        <v>61</v>
      </c>
      <c r="F52" s="27">
        <v>2002</v>
      </c>
      <c r="G52" s="15" t="str">
        <f>IF(F52&gt;0,IF(E52="M",VLOOKUP(F52,Categorie!$A$2:$C$81,3,FALSE),IF(E52="F",VLOOKUP(F52,Categorie!$A$2:$C$81,2,FALSE),"")),"")</f>
        <v>RAGAZZO</v>
      </c>
      <c r="H52" s="28" t="s">
        <v>97</v>
      </c>
    </row>
    <row r="53" spans="1:8">
      <c r="A53" s="59">
        <v>52</v>
      </c>
      <c r="B53" s="24">
        <v>52</v>
      </c>
      <c r="C53" s="86" t="s">
        <v>285</v>
      </c>
      <c r="D53" s="86" t="s">
        <v>286</v>
      </c>
      <c r="E53" s="26" t="s">
        <v>61</v>
      </c>
      <c r="F53" s="27">
        <v>2002</v>
      </c>
      <c r="G53" s="15" t="str">
        <f>IF(F53&gt;0,IF(E53="M",VLOOKUP(F53,Categorie!$A$2:$C$81,3,FALSE),IF(E53="F",VLOOKUP(F53,Categorie!$A$2:$C$81,2,FALSE),"")),"")</f>
        <v>RAGAZZO</v>
      </c>
      <c r="H53" s="28" t="s">
        <v>97</v>
      </c>
    </row>
    <row r="54" spans="1:8">
      <c r="A54" s="59">
        <v>53</v>
      </c>
      <c r="B54" s="24">
        <v>53</v>
      </c>
      <c r="C54" s="86" t="s">
        <v>318</v>
      </c>
      <c r="D54" s="86" t="s">
        <v>319</v>
      </c>
      <c r="E54" s="24" t="s">
        <v>12</v>
      </c>
      <c r="F54" s="27">
        <v>2001</v>
      </c>
      <c r="G54" s="15" t="str">
        <f>IF(F54&gt;0,IF(E54="M",VLOOKUP(F54,Categorie!$A$2:$C$81,3,FALSE),IF(E54="F",VLOOKUP(F54,Categorie!$A$2:$C$81,2,FALSE),"")),"")</f>
        <v>CADETTA</v>
      </c>
      <c r="H54" s="28" t="s">
        <v>97</v>
      </c>
    </row>
    <row r="55" spans="1:8">
      <c r="A55" s="59">
        <v>54</v>
      </c>
      <c r="B55" s="24">
        <v>54</v>
      </c>
      <c r="C55" s="86" t="s">
        <v>316</v>
      </c>
      <c r="D55" s="86" t="s">
        <v>142</v>
      </c>
      <c r="E55" s="26" t="s">
        <v>12</v>
      </c>
      <c r="F55" s="27">
        <v>2001</v>
      </c>
      <c r="G55" s="15" t="str">
        <f>IF(F55&gt;0,IF(E55="M",VLOOKUP(F55,Categorie!$A$2:$C$81,3,FALSE),IF(E55="F",VLOOKUP(F55,Categorie!$A$2:$C$81,2,FALSE),"")),"")</f>
        <v>CADETTA</v>
      </c>
      <c r="H55" s="28" t="s">
        <v>97</v>
      </c>
    </row>
    <row r="56" spans="1:8">
      <c r="A56" s="59">
        <v>55</v>
      </c>
      <c r="B56" s="24">
        <v>55</v>
      </c>
      <c r="C56" s="88" t="s">
        <v>381</v>
      </c>
      <c r="D56" s="88" t="s">
        <v>382</v>
      </c>
      <c r="E56" s="24" t="s">
        <v>61</v>
      </c>
      <c r="F56" s="27">
        <v>2001</v>
      </c>
      <c r="G56" s="15" t="str">
        <f>IF(F56&gt;0,IF(E56="M",VLOOKUP(F56,Categorie!$A$2:$C$81,3,FALSE),IF(E56="F",VLOOKUP(F56,Categorie!$A$2:$C$81,2,FALSE),"")),"")</f>
        <v>CADETTO</v>
      </c>
      <c r="H56" s="28" t="s">
        <v>97</v>
      </c>
    </row>
    <row r="57" spans="1:8">
      <c r="A57" s="59">
        <v>56</v>
      </c>
      <c r="B57" s="24">
        <v>56</v>
      </c>
      <c r="C57" s="89" t="s">
        <v>722</v>
      </c>
      <c r="D57" s="58" t="s">
        <v>723</v>
      </c>
      <c r="E57" s="26" t="s">
        <v>61</v>
      </c>
      <c r="F57" s="27">
        <v>2001</v>
      </c>
      <c r="G57" s="15" t="str">
        <f>IF(F57&gt;0,IF(E57="M",VLOOKUP(F57,Categorie!$A$2:$C$81,3,FALSE),IF(E57="F",VLOOKUP(F57,Categorie!$A$2:$C$81,2,FALSE),"")),"")</f>
        <v>CADETTO</v>
      </c>
      <c r="H57" s="28" t="s">
        <v>97</v>
      </c>
    </row>
    <row r="58" spans="1:8">
      <c r="A58" s="59">
        <v>57</v>
      </c>
      <c r="B58" s="24">
        <v>57</v>
      </c>
      <c r="C58" s="90" t="s">
        <v>178</v>
      </c>
      <c r="D58" s="85" t="s">
        <v>94</v>
      </c>
      <c r="E58" s="24" t="s">
        <v>61</v>
      </c>
      <c r="F58" s="27">
        <v>2001</v>
      </c>
      <c r="G58" s="15" t="str">
        <f>IF(F58&gt;0,IF(E58="M",VLOOKUP(F58,Categorie!$A$2:$C$81,3,FALSE),IF(E58="F",VLOOKUP(F58,Categorie!$A$2:$C$81,2,FALSE),"")),"")</f>
        <v>CADETTO</v>
      </c>
      <c r="H58" s="28" t="s">
        <v>97</v>
      </c>
    </row>
    <row r="59" spans="1:8">
      <c r="A59" s="59">
        <v>58</v>
      </c>
      <c r="B59" s="24">
        <v>58</v>
      </c>
      <c r="C59" s="89" t="s">
        <v>285</v>
      </c>
      <c r="D59" s="58" t="s">
        <v>394</v>
      </c>
      <c r="E59" s="26" t="s">
        <v>61</v>
      </c>
      <c r="F59" s="27">
        <v>2001</v>
      </c>
      <c r="G59" s="15" t="str">
        <f>IF(F59&gt;0,IF(E59="M",VLOOKUP(F59,Categorie!$A$2:$C$81,3,FALSE),IF(E59="F",VLOOKUP(F59,Categorie!$A$2:$C$81,2,FALSE),"")),"")</f>
        <v>CADETTO</v>
      </c>
      <c r="H59" s="28" t="s">
        <v>97</v>
      </c>
    </row>
    <row r="60" spans="1:8">
      <c r="A60" s="59">
        <v>59</v>
      </c>
      <c r="B60" s="24">
        <v>59</v>
      </c>
      <c r="C60" s="37" t="s">
        <v>510</v>
      </c>
      <c r="D60" s="37" t="s">
        <v>277</v>
      </c>
      <c r="E60" s="24" t="s">
        <v>61</v>
      </c>
      <c r="F60" s="27">
        <v>1996</v>
      </c>
      <c r="G60" s="15" t="str">
        <f>IF(F60&gt;0,IF(E60="M",VLOOKUP(F60,Categorie!$A$2:$C$81,3,FALSE),IF(E60="F",VLOOKUP(F60,Categorie!$A$2:$C$81,2,FALSE),"")),"")</f>
        <v>JUNIOR M.</v>
      </c>
      <c r="H60" s="28" t="s">
        <v>333</v>
      </c>
    </row>
    <row r="61" spans="1:8">
      <c r="A61" s="59">
        <v>60</v>
      </c>
      <c r="B61" s="24">
        <v>60</v>
      </c>
      <c r="C61" s="37" t="s">
        <v>435</v>
      </c>
      <c r="D61" s="37" t="s">
        <v>75</v>
      </c>
      <c r="E61" s="24" t="s">
        <v>61</v>
      </c>
      <c r="F61" s="27">
        <v>1999</v>
      </c>
      <c r="G61" s="15" t="str">
        <f>IF(F61&gt;0,IF(E61="M",VLOOKUP(F61,Categorie!$A$2:$C$81,3,FALSE),IF(E61="F",VLOOKUP(F61,Categorie!$A$2:$C$81,2,FALSE),"")),"")</f>
        <v>ALLIEVO</v>
      </c>
      <c r="H61" s="28" t="s">
        <v>333</v>
      </c>
    </row>
    <row r="62" spans="1:8">
      <c r="A62" s="59">
        <v>61</v>
      </c>
      <c r="B62" s="24">
        <v>61</v>
      </c>
      <c r="C62" s="25" t="s">
        <v>331</v>
      </c>
      <c r="D62" s="25" t="s">
        <v>332</v>
      </c>
      <c r="E62" s="26" t="s">
        <v>12</v>
      </c>
      <c r="F62" s="27">
        <v>2001</v>
      </c>
      <c r="G62" s="15" t="str">
        <f>IF(F62&gt;0,IF(E62="M",VLOOKUP(F62,Categorie!$A$2:$C$81,3,FALSE),IF(E62="F",VLOOKUP(F62,Categorie!$A$2:$C$81,2,FALSE),"")),"")</f>
        <v>CADETTA</v>
      </c>
      <c r="H62" s="28" t="s">
        <v>333</v>
      </c>
    </row>
    <row r="63" spans="1:8">
      <c r="A63" s="59">
        <v>62</v>
      </c>
      <c r="B63" s="24">
        <v>62</v>
      </c>
      <c r="C63" s="37" t="s">
        <v>128</v>
      </c>
      <c r="D63" s="37" t="s">
        <v>280</v>
      </c>
      <c r="E63" s="24" t="s">
        <v>61</v>
      </c>
      <c r="F63" s="27">
        <v>2000</v>
      </c>
      <c r="G63" s="15" t="str">
        <f>IF(F63&gt;0,IF(E63="M",VLOOKUP(F63,Categorie!$A$2:$C$81,3,FALSE),IF(E63="F",VLOOKUP(F63,Categorie!$A$2:$C$81,2,FALSE),"")),"")</f>
        <v>CADETTO</v>
      </c>
      <c r="H63" s="28" t="s">
        <v>333</v>
      </c>
    </row>
    <row r="64" spans="1:8">
      <c r="A64" s="59">
        <v>63</v>
      </c>
      <c r="B64" s="24">
        <v>63</v>
      </c>
      <c r="C64" s="25" t="s">
        <v>724</v>
      </c>
      <c r="D64" s="25" t="s">
        <v>725</v>
      </c>
      <c r="E64" s="26" t="s">
        <v>12</v>
      </c>
      <c r="F64" s="27">
        <v>1999</v>
      </c>
      <c r="G64" s="15" t="str">
        <f>IF(F64&gt;0,IF(E64="M",VLOOKUP(F64,Categorie!$A$2:$C$81,3,FALSE),IF(E64="F",VLOOKUP(F64,Categorie!$A$2:$C$81,2,FALSE),"")),"")</f>
        <v>ALLIEVA</v>
      </c>
      <c r="H64" s="28" t="s">
        <v>333</v>
      </c>
    </row>
    <row r="65" spans="1:9">
      <c r="A65" s="59">
        <v>64</v>
      </c>
      <c r="B65" s="24">
        <v>64</v>
      </c>
      <c r="C65" s="37" t="s">
        <v>389</v>
      </c>
      <c r="D65" s="37" t="s">
        <v>150</v>
      </c>
      <c r="E65" s="24" t="s">
        <v>61</v>
      </c>
      <c r="F65" s="27">
        <v>2000</v>
      </c>
      <c r="G65" s="15" t="str">
        <f>IF(F65&gt;0,IF(E65="M",VLOOKUP(F65,Categorie!$A$2:$C$81,3,FALSE),IF(E65="F",VLOOKUP(F65,Categorie!$A$2:$C$81,2,FALSE),"")),"")</f>
        <v>CADETTO</v>
      </c>
      <c r="H65" s="28" t="s">
        <v>333</v>
      </c>
    </row>
    <row r="66" spans="1:9">
      <c r="A66" s="59">
        <v>65</v>
      </c>
      <c r="B66" s="24">
        <v>65</v>
      </c>
      <c r="C66" s="25" t="s">
        <v>391</v>
      </c>
      <c r="D66" s="25" t="s">
        <v>83</v>
      </c>
      <c r="E66" s="26" t="s">
        <v>61</v>
      </c>
      <c r="F66" s="27">
        <v>2001</v>
      </c>
      <c r="G66" s="15" t="str">
        <f>IF(F66&gt;0,IF(E66="M",VLOOKUP(F66,Categorie!$A$2:$C$81,3,FALSE),IF(E66="F",VLOOKUP(F66,Categorie!$A$2:$C$81,2,FALSE),"")),"")</f>
        <v>CADETTO</v>
      </c>
      <c r="H66" s="28" t="s">
        <v>333</v>
      </c>
    </row>
    <row r="67" spans="1:9">
      <c r="A67" s="59">
        <v>66</v>
      </c>
      <c r="B67" s="24">
        <v>66</v>
      </c>
      <c r="C67" s="37" t="s">
        <v>445</v>
      </c>
      <c r="D67" s="37" t="s">
        <v>69</v>
      </c>
      <c r="E67" s="24" t="s">
        <v>61</v>
      </c>
      <c r="F67" s="27">
        <v>1999</v>
      </c>
      <c r="G67" s="15" t="str">
        <f>IF(F67&gt;0,IF(E67="M",VLOOKUP(F67,Categorie!$A$2:$C$81,3,FALSE),IF(E67="F",VLOOKUP(F67,Categorie!$A$2:$C$81,2,FALSE),"")),"")</f>
        <v>ALLIEVO</v>
      </c>
      <c r="H67" s="28" t="s">
        <v>333</v>
      </c>
    </row>
    <row r="68" spans="1:9">
      <c r="A68" s="59">
        <v>67</v>
      </c>
      <c r="B68" s="24">
        <v>67</v>
      </c>
      <c r="C68" s="25" t="s">
        <v>432</v>
      </c>
      <c r="D68" s="25" t="s">
        <v>91</v>
      </c>
      <c r="E68" s="26" t="s">
        <v>61</v>
      </c>
      <c r="F68" s="27">
        <v>1999</v>
      </c>
      <c r="G68" s="15" t="str">
        <f>IF(F68&gt;0,IF(E68="M",VLOOKUP(F68,Categorie!$A$2:$C$81,3,FALSE),IF(E68="F",VLOOKUP(F68,Categorie!$A$2:$C$81,2,FALSE),"")),"")</f>
        <v>ALLIEVO</v>
      </c>
      <c r="H68" s="28" t="s">
        <v>333</v>
      </c>
    </row>
    <row r="69" spans="1:9">
      <c r="A69" s="59">
        <v>68</v>
      </c>
      <c r="B69" s="24">
        <v>68</v>
      </c>
      <c r="C69" s="37" t="s">
        <v>386</v>
      </c>
      <c r="D69" s="37" t="s">
        <v>387</v>
      </c>
      <c r="E69" s="24" t="s">
        <v>61</v>
      </c>
      <c r="F69" s="27">
        <v>2001</v>
      </c>
      <c r="G69" s="15" t="str">
        <f>IF(F69&gt;0,IF(E69="M",VLOOKUP(F69,Categorie!$A$2:$C$81,3,FALSE),IF(E69="F",VLOOKUP(F69,Categorie!$A$2:$C$81,2,FALSE),"")),"")</f>
        <v>CADETTO</v>
      </c>
      <c r="H69" s="28" t="s">
        <v>333</v>
      </c>
    </row>
    <row r="70" spans="1:9">
      <c r="A70" s="59">
        <v>69</v>
      </c>
      <c r="B70" s="24">
        <v>69</v>
      </c>
      <c r="C70" s="25" t="s">
        <v>312</v>
      </c>
      <c r="D70" s="25" t="s">
        <v>313</v>
      </c>
      <c r="E70" s="26" t="s">
        <v>12</v>
      </c>
      <c r="F70" s="27">
        <v>2000</v>
      </c>
      <c r="G70" s="15" t="str">
        <f>IF(F70&gt;0,IF(E70="M",VLOOKUP(F70,Categorie!$A$2:$C$81,3,FALSE),IF(E70="F",VLOOKUP(F70,Categorie!$A$2:$C$81,2,FALSE),"")),"")</f>
        <v>CADETTA</v>
      </c>
      <c r="H70" s="28" t="s">
        <v>144</v>
      </c>
    </row>
    <row r="71" spans="1:9">
      <c r="A71" s="59">
        <v>70</v>
      </c>
      <c r="B71" s="24">
        <v>70</v>
      </c>
      <c r="C71" s="37" t="s">
        <v>146</v>
      </c>
      <c r="D71" s="37" t="s">
        <v>119</v>
      </c>
      <c r="E71" s="24" t="s">
        <v>12</v>
      </c>
      <c r="F71" s="27">
        <v>2005</v>
      </c>
      <c r="G71" s="15" t="str">
        <f>IF(F71&gt;0,IF(E71="M",VLOOKUP(F71,Categorie!$A$2:$C$81,3,FALSE),IF(E71="F",VLOOKUP(F71,Categorie!$A$2:$C$81,2,FALSE),"")),"")</f>
        <v>ESORD. F.</v>
      </c>
      <c r="H71" s="28" t="s">
        <v>30</v>
      </c>
      <c r="I71">
        <v>1</v>
      </c>
    </row>
    <row r="72" spans="1:9">
      <c r="A72" s="59">
        <v>71</v>
      </c>
      <c r="B72" s="24">
        <v>71</v>
      </c>
      <c r="C72" s="25" t="s">
        <v>141</v>
      </c>
      <c r="D72" s="25" t="s">
        <v>142</v>
      </c>
      <c r="E72" s="26" t="s">
        <v>12</v>
      </c>
      <c r="F72" s="27">
        <v>2005</v>
      </c>
      <c r="G72" s="15" t="str">
        <f>IF(F72&gt;0,IF(E72="M",VLOOKUP(F72,Categorie!$A$2:$C$81,3,FALSE),IF(E72="F",VLOOKUP(F72,Categorie!$A$2:$C$81,2,FALSE),"")),"")</f>
        <v>ESORD. F.</v>
      </c>
      <c r="H72" s="28" t="s">
        <v>30</v>
      </c>
      <c r="I72">
        <v>2</v>
      </c>
    </row>
    <row r="73" spans="1:9">
      <c r="A73" s="59">
        <v>72</v>
      </c>
      <c r="B73" s="24">
        <v>72</v>
      </c>
      <c r="C73" s="37" t="s">
        <v>191</v>
      </c>
      <c r="D73" s="37" t="s">
        <v>192</v>
      </c>
      <c r="E73" s="24" t="s">
        <v>61</v>
      </c>
      <c r="F73" s="27">
        <v>2004</v>
      </c>
      <c r="G73" s="15" t="str">
        <f>IF(F73&gt;0,IF(E73="M",VLOOKUP(F73,Categorie!$A$2:$C$81,3,FALSE),IF(E73="F",VLOOKUP(F73,Categorie!$A$2:$C$81,2,FALSE),"")),"")</f>
        <v>ESORD. M.</v>
      </c>
      <c r="H73" s="28" t="s">
        <v>30</v>
      </c>
      <c r="I73">
        <v>3</v>
      </c>
    </row>
    <row r="74" spans="1:9">
      <c r="A74" s="59">
        <v>73</v>
      </c>
      <c r="B74" s="24">
        <v>73</v>
      </c>
      <c r="C74" s="25" t="s">
        <v>226</v>
      </c>
      <c r="D74" s="25" t="s">
        <v>227</v>
      </c>
      <c r="E74" s="26" t="s">
        <v>12</v>
      </c>
      <c r="F74" s="27">
        <v>2002</v>
      </c>
      <c r="G74" s="15" t="str">
        <f>IF(F74&gt;0,IF(E74="M",VLOOKUP(F74,Categorie!$A$2:$C$81,3,FALSE),IF(E74="F",VLOOKUP(F74,Categorie!$A$2:$C$81,2,FALSE),"")),"")</f>
        <v>RAGAZZA</v>
      </c>
      <c r="H74" s="28" t="s">
        <v>30</v>
      </c>
      <c r="I74">
        <v>4</v>
      </c>
    </row>
    <row r="75" spans="1:9">
      <c r="A75" s="59">
        <v>74</v>
      </c>
      <c r="B75" s="24">
        <v>74</v>
      </c>
      <c r="C75" s="37" t="s">
        <v>326</v>
      </c>
      <c r="D75" s="37" t="s">
        <v>208</v>
      </c>
      <c r="E75" s="24" t="s">
        <v>12</v>
      </c>
      <c r="F75" s="27">
        <v>2001</v>
      </c>
      <c r="G75" s="15" t="str">
        <f>IF(F75&gt;0,IF(E75="M",VLOOKUP(F75,Categorie!$A$2:$C$81,3,FALSE),IF(E75="F",VLOOKUP(F75,Categorie!$A$2:$C$81,2,FALSE),"")),"")</f>
        <v>CADETTA</v>
      </c>
      <c r="H75" s="28" t="s">
        <v>30</v>
      </c>
      <c r="I75">
        <f t="shared" ref="I75:I83" si="1">I74+1</f>
        <v>5</v>
      </c>
    </row>
    <row r="76" spans="1:9">
      <c r="A76" s="59">
        <v>75</v>
      </c>
      <c r="B76" s="24">
        <v>75</v>
      </c>
      <c r="C76" s="25" t="s">
        <v>388</v>
      </c>
      <c r="D76" s="25" t="s">
        <v>77</v>
      </c>
      <c r="E76" s="26" t="s">
        <v>61</v>
      </c>
      <c r="F76" s="27">
        <v>2001</v>
      </c>
      <c r="G76" s="15" t="str">
        <f>IF(F76&gt;0,IF(E76="M",VLOOKUP(F76,Categorie!$A$2:$C$81,3,FALSE),IF(E76="F",VLOOKUP(F76,Categorie!$A$2:$C$81,2,FALSE),"")),"")</f>
        <v>CADETTO</v>
      </c>
      <c r="H76" s="28" t="s">
        <v>30</v>
      </c>
      <c r="I76">
        <f t="shared" si="1"/>
        <v>6</v>
      </c>
    </row>
    <row r="77" spans="1:9">
      <c r="A77" s="59">
        <v>76</v>
      </c>
      <c r="B77" s="24">
        <v>76</v>
      </c>
      <c r="C77" s="37" t="s">
        <v>350</v>
      </c>
      <c r="D77" s="37" t="s">
        <v>351</v>
      </c>
      <c r="E77" s="24" t="s">
        <v>12</v>
      </c>
      <c r="F77" s="27">
        <v>2001</v>
      </c>
      <c r="G77" s="15" t="str">
        <f>IF(F77&gt;0,IF(E77="M",VLOOKUP(F77,Categorie!$A$2:$C$81,3,FALSE),IF(E77="F",VLOOKUP(F77,Categorie!$A$2:$C$81,2,FALSE),"")),"")</f>
        <v>CADETTA</v>
      </c>
      <c r="H77" s="28" t="s">
        <v>30</v>
      </c>
      <c r="I77">
        <f t="shared" si="1"/>
        <v>7</v>
      </c>
    </row>
    <row r="78" spans="1:9">
      <c r="A78" s="59">
        <v>77</v>
      </c>
      <c r="B78" s="24">
        <v>77</v>
      </c>
      <c r="C78" s="25" t="s">
        <v>397</v>
      </c>
      <c r="D78" s="25" t="s">
        <v>398</v>
      </c>
      <c r="E78" s="26" t="s">
        <v>61</v>
      </c>
      <c r="F78" s="27">
        <v>2000</v>
      </c>
      <c r="G78" s="15" t="str">
        <f>IF(F78&gt;0,IF(E78="M",VLOOKUP(F78,Categorie!$A$2:$C$81,3,FALSE),IF(E78="F",VLOOKUP(F78,Categorie!$A$2:$C$81,2,FALSE),"")),"")</f>
        <v>CADETTO</v>
      </c>
      <c r="H78" s="28" t="s">
        <v>30</v>
      </c>
      <c r="I78">
        <f t="shared" si="1"/>
        <v>8</v>
      </c>
    </row>
    <row r="79" spans="1:9">
      <c r="A79" s="59">
        <v>78</v>
      </c>
      <c r="B79" s="24">
        <v>78</v>
      </c>
      <c r="C79" s="37" t="s">
        <v>326</v>
      </c>
      <c r="D79" s="37" t="s">
        <v>171</v>
      </c>
      <c r="E79" s="24" t="s">
        <v>61</v>
      </c>
      <c r="F79" s="27">
        <v>1999</v>
      </c>
      <c r="G79" s="15" t="str">
        <f>IF(F79&gt;0,IF(E79="M",VLOOKUP(F79,Categorie!$A$2:$C$81,3,FALSE),IF(E79="F",VLOOKUP(F79,Categorie!$A$2:$C$81,2,FALSE),"")),"")</f>
        <v>ALLIEVO</v>
      </c>
      <c r="H79" s="28" t="s">
        <v>30</v>
      </c>
      <c r="I79">
        <f t="shared" si="1"/>
        <v>9</v>
      </c>
    </row>
    <row r="80" spans="1:9">
      <c r="A80" s="59">
        <v>79</v>
      </c>
      <c r="B80" s="24">
        <v>79</v>
      </c>
      <c r="C80" s="25" t="s">
        <v>410</v>
      </c>
      <c r="D80" s="25" t="s">
        <v>54</v>
      </c>
      <c r="E80" s="26" t="s">
        <v>12</v>
      </c>
      <c r="F80" s="27">
        <v>1998</v>
      </c>
      <c r="G80" s="15" t="str">
        <f>IF(F80&gt;0,IF(E80="M",VLOOKUP(F80,Categorie!$A$2:$C$81,3,FALSE),IF(E80="F",VLOOKUP(F80,Categorie!$A$2:$C$81,2,FALSE),"")),"")</f>
        <v>ALLIEVA</v>
      </c>
      <c r="H80" s="28" t="s">
        <v>30</v>
      </c>
      <c r="I80">
        <f t="shared" si="1"/>
        <v>10</v>
      </c>
    </row>
    <row r="81" spans="1:9">
      <c r="A81" s="59">
        <v>80</v>
      </c>
      <c r="B81" s="24">
        <v>80</v>
      </c>
      <c r="C81" s="37" t="s">
        <v>326</v>
      </c>
      <c r="D81" s="37" t="s">
        <v>277</v>
      </c>
      <c r="E81" s="24" t="s">
        <v>61</v>
      </c>
      <c r="F81" s="27">
        <v>1998</v>
      </c>
      <c r="G81" s="15" t="str">
        <f>IF(F81&gt;0,IF(E81="M",VLOOKUP(F81,Categorie!$A$2:$C$81,3,FALSE),IF(E81="F",VLOOKUP(F81,Categorie!$A$2:$C$81,2,FALSE),"")),"")</f>
        <v>ALLIEVO</v>
      </c>
      <c r="H81" s="28" t="s">
        <v>30</v>
      </c>
      <c r="I81">
        <f t="shared" si="1"/>
        <v>11</v>
      </c>
    </row>
    <row r="82" spans="1:9">
      <c r="A82" s="59">
        <v>81</v>
      </c>
      <c r="B82" s="24">
        <v>81</v>
      </c>
      <c r="C82" s="25" t="s">
        <v>397</v>
      </c>
      <c r="D82" s="25" t="s">
        <v>185</v>
      </c>
      <c r="E82" s="26" t="s">
        <v>61</v>
      </c>
      <c r="F82" s="27">
        <v>1962</v>
      </c>
      <c r="G82" s="15" t="str">
        <f>IF(F82&gt;0,IF(E82="M",VLOOKUP(F82,Categorie!$A$2:$C$81,3,FALSE),IF(E82="F",VLOOKUP(F82,Categorie!$A$2:$C$81,2,FALSE),"")),"")</f>
        <v>AMATORE B M.</v>
      </c>
      <c r="H82" s="28" t="s">
        <v>30</v>
      </c>
      <c r="I82">
        <f t="shared" si="1"/>
        <v>12</v>
      </c>
    </row>
    <row r="83" spans="1:9">
      <c r="A83" s="59">
        <v>82</v>
      </c>
      <c r="B83" s="24">
        <v>82</v>
      </c>
      <c r="C83" s="37" t="s">
        <v>626</v>
      </c>
      <c r="D83" s="37" t="s">
        <v>101</v>
      </c>
      <c r="E83" s="24" t="s">
        <v>61</v>
      </c>
      <c r="F83" s="27">
        <v>1964</v>
      </c>
      <c r="G83" s="15" t="str">
        <f>IF(F83&gt;0,IF(E83="M",VLOOKUP(F83,Categorie!$A$2:$C$81,3,FALSE),IF(E83="F",VLOOKUP(F83,Categorie!$A$2:$C$81,2,FALSE),"")),"")</f>
        <v>AMATORE B M.</v>
      </c>
      <c r="H83" s="28" t="s">
        <v>30</v>
      </c>
      <c r="I83">
        <f t="shared" si="1"/>
        <v>13</v>
      </c>
    </row>
    <row r="84" spans="1:9">
      <c r="A84" s="59">
        <v>83</v>
      </c>
      <c r="B84" s="24">
        <v>83</v>
      </c>
      <c r="C84" s="25" t="s">
        <v>661</v>
      </c>
      <c r="D84" s="25" t="s">
        <v>662</v>
      </c>
      <c r="E84" s="26" t="s">
        <v>61</v>
      </c>
      <c r="F84" s="27">
        <v>1947</v>
      </c>
      <c r="G84" s="15" t="str">
        <f>IF(F84&gt;0,IF(E84="M",VLOOKUP(F84,Categorie!$A$2:$C$81,3,FALSE),IF(E84="F",VLOOKUP(F84,Categorie!$A$2:$C$81,2,FALSE),"")),"")</f>
        <v>VETERANI M.</v>
      </c>
      <c r="H84" s="28" t="s">
        <v>157</v>
      </c>
    </row>
    <row r="85" spans="1:9">
      <c r="A85" s="59">
        <v>84</v>
      </c>
      <c r="B85" s="24">
        <v>84</v>
      </c>
      <c r="C85" s="37" t="s">
        <v>726</v>
      </c>
      <c r="D85" s="37" t="s">
        <v>654</v>
      </c>
      <c r="E85" s="24" t="s">
        <v>61</v>
      </c>
      <c r="F85" s="27">
        <v>1975</v>
      </c>
      <c r="G85" s="15" t="str">
        <f>IF(F85&gt;0,IF(E85="M",VLOOKUP(F85,Categorie!$A$2:$C$81,3,FALSE),IF(E85="F",VLOOKUP(F85,Categorie!$A$2:$C$81,2,FALSE),"")),"")</f>
        <v>AMATORE A M.</v>
      </c>
      <c r="H85" s="28" t="s">
        <v>157</v>
      </c>
    </row>
    <row r="86" spans="1:9">
      <c r="A86" s="59">
        <v>85</v>
      </c>
      <c r="B86" s="24">
        <v>85</v>
      </c>
      <c r="C86" s="25" t="s">
        <v>727</v>
      </c>
      <c r="D86" s="25" t="s">
        <v>603</v>
      </c>
      <c r="E86" s="26" t="s">
        <v>61</v>
      </c>
      <c r="F86" s="27">
        <v>1978</v>
      </c>
      <c r="G86" s="15" t="str">
        <f>IF(F86&gt;0,IF(E86="M",VLOOKUP(F86,Categorie!$A$2:$C$81,3,FALSE),IF(E86="F",VLOOKUP(F86,Categorie!$A$2:$C$81,2,FALSE),"")),"")</f>
        <v>AMATORE A M.</v>
      </c>
      <c r="H86" s="28" t="s">
        <v>157</v>
      </c>
    </row>
    <row r="87" spans="1:9">
      <c r="A87" s="59">
        <v>86</v>
      </c>
      <c r="B87" s="24">
        <v>86</v>
      </c>
      <c r="C87" s="37" t="s">
        <v>543</v>
      </c>
      <c r="D87" s="37" t="s">
        <v>434</v>
      </c>
      <c r="E87" s="24" t="s">
        <v>61</v>
      </c>
      <c r="F87" s="27">
        <v>1971</v>
      </c>
      <c r="G87" s="15" t="str">
        <f>IF(F87&gt;0,IF(E87="M",VLOOKUP(F87,Categorie!$A$2:$C$81,3,FALSE),IF(E87="F",VLOOKUP(F87,Categorie!$A$2:$C$81,2,FALSE),"")),"")</f>
        <v>AMATORE A M.</v>
      </c>
      <c r="H87" s="28" t="s">
        <v>47</v>
      </c>
    </row>
    <row r="88" spans="1:9">
      <c r="A88" s="59">
        <v>87</v>
      </c>
      <c r="B88" s="24">
        <v>87</v>
      </c>
      <c r="C88" s="25" t="s">
        <v>307</v>
      </c>
      <c r="D88" s="25" t="s">
        <v>615</v>
      </c>
      <c r="E88" s="26" t="s">
        <v>61</v>
      </c>
      <c r="F88" s="27">
        <v>1965</v>
      </c>
      <c r="G88" s="15" t="str">
        <f>IF(F88&gt;0,IF(E88="M",VLOOKUP(F88,Categorie!$A$2:$C$81,3,FALSE),IF(E88="F",VLOOKUP(F88,Categorie!$A$2:$C$81,2,FALSE),"")),"")</f>
        <v>AMATORE B M.</v>
      </c>
      <c r="H88" s="28" t="s">
        <v>47</v>
      </c>
    </row>
    <row r="89" spans="1:9">
      <c r="A89" s="59">
        <v>88</v>
      </c>
      <c r="B89" s="24">
        <v>88</v>
      </c>
      <c r="C89" s="37" t="s">
        <v>561</v>
      </c>
      <c r="D89" s="37" t="s">
        <v>83</v>
      </c>
      <c r="E89" s="24" t="s">
        <v>61</v>
      </c>
      <c r="F89" s="27">
        <v>1979</v>
      </c>
      <c r="G89" s="15" t="str">
        <f>IF(F89&gt;0,IF(E89="M",VLOOKUP(F89,Categorie!$A$2:$C$81,3,FALSE),IF(E89="F",VLOOKUP(F89,Categorie!$A$2:$C$81,2,FALSE),"")),"")</f>
        <v>AMATORE A M.</v>
      </c>
      <c r="H89" s="28" t="s">
        <v>47</v>
      </c>
    </row>
    <row r="90" spans="1:9">
      <c r="A90" s="59">
        <v>89</v>
      </c>
      <c r="B90" s="24">
        <v>89</v>
      </c>
      <c r="C90" s="25" t="s">
        <v>573</v>
      </c>
      <c r="D90" s="25" t="s">
        <v>574</v>
      </c>
      <c r="E90" s="26" t="s">
        <v>61</v>
      </c>
      <c r="F90" s="27">
        <v>1966</v>
      </c>
      <c r="G90" s="15" t="str">
        <f>IF(F90&gt;0,IF(E90="M",VLOOKUP(F90,Categorie!$A$2:$C$81,3,FALSE),IF(E90="F",VLOOKUP(F90,Categorie!$A$2:$C$81,2,FALSE),"")),"")</f>
        <v>AMATORE B M.</v>
      </c>
      <c r="H90" s="28" t="s">
        <v>144</v>
      </c>
    </row>
    <row r="91" spans="1:9">
      <c r="A91" s="59">
        <v>90</v>
      </c>
      <c r="B91" s="24">
        <v>90</v>
      </c>
      <c r="C91" s="37" t="s">
        <v>393</v>
      </c>
      <c r="D91" s="37" t="s">
        <v>177</v>
      </c>
      <c r="E91" s="24" t="s">
        <v>61</v>
      </c>
      <c r="F91" s="27">
        <v>1969</v>
      </c>
      <c r="G91" s="15" t="str">
        <f>IF(F91&gt;0,IF(E91="M",VLOOKUP(F91,Categorie!$A$2:$C$81,3,FALSE),IF(E91="F",VLOOKUP(F91,Categorie!$A$2:$C$81,2,FALSE),"")),"")</f>
        <v>AMATORE B M.</v>
      </c>
      <c r="H91" s="28" t="s">
        <v>120</v>
      </c>
      <c r="I91">
        <f>I90+1</f>
        <v>1</v>
      </c>
    </row>
    <row r="92" spans="1:9">
      <c r="A92" s="59">
        <v>91</v>
      </c>
      <c r="B92" s="24">
        <v>91</v>
      </c>
      <c r="C92" s="25" t="s">
        <v>118</v>
      </c>
      <c r="D92" s="25" t="s">
        <v>119</v>
      </c>
      <c r="E92" s="26" t="s">
        <v>12</v>
      </c>
      <c r="F92" s="27">
        <v>2004</v>
      </c>
      <c r="G92" s="15" t="str">
        <f>IF(F92&gt;0,IF(E92="M",VLOOKUP(F92,Categorie!$A$2:$C$81,3,FALSE),IF(E92="F",VLOOKUP(F92,Categorie!$A$2:$C$81,2,FALSE),"")),"")</f>
        <v>ESORD. F.</v>
      </c>
      <c r="H92" s="28" t="s">
        <v>120</v>
      </c>
      <c r="I92">
        <f>I91+1</f>
        <v>2</v>
      </c>
    </row>
    <row r="93" spans="1:9">
      <c r="A93" s="59">
        <v>92</v>
      </c>
      <c r="B93" s="24">
        <v>92</v>
      </c>
      <c r="C93" s="37" t="s">
        <v>143</v>
      </c>
      <c r="D93" s="37" t="s">
        <v>278</v>
      </c>
      <c r="E93" s="24" t="s">
        <v>61</v>
      </c>
      <c r="F93" s="27">
        <v>2003</v>
      </c>
      <c r="G93" s="15" t="str">
        <f>IF(F93&gt;0,IF(E93="M",VLOOKUP(F93,Categorie!$A$2:$C$81,3,FALSE),IF(E93="F",VLOOKUP(F93,Categorie!$A$2:$C$81,2,FALSE),"")),"")</f>
        <v>RAGAZZO</v>
      </c>
      <c r="H93" s="28" t="s">
        <v>144</v>
      </c>
    </row>
    <row r="94" spans="1:9">
      <c r="A94" s="59">
        <v>93</v>
      </c>
      <c r="B94" s="24">
        <v>93</v>
      </c>
      <c r="C94" s="25" t="s">
        <v>143</v>
      </c>
      <c r="D94" s="25" t="s">
        <v>54</v>
      </c>
      <c r="E94" s="26" t="s">
        <v>12</v>
      </c>
      <c r="F94" s="27">
        <v>2005</v>
      </c>
      <c r="G94" s="15" t="str">
        <f>IF(F94&gt;0,IF(E94="M",VLOOKUP(F94,Categorie!$A$2:$C$81,3,FALSE),IF(E94="F",VLOOKUP(F94,Categorie!$A$2:$C$81,2,FALSE),"")),"")</f>
        <v>ESORD. F.</v>
      </c>
      <c r="H94" s="28" t="s">
        <v>144</v>
      </c>
    </row>
    <row r="95" spans="1:9">
      <c r="A95" s="59">
        <v>94</v>
      </c>
      <c r="B95" s="24">
        <v>94</v>
      </c>
      <c r="C95" s="37" t="s">
        <v>269</v>
      </c>
      <c r="D95" s="37" t="s">
        <v>270</v>
      </c>
      <c r="E95" s="24" t="s">
        <v>61</v>
      </c>
      <c r="F95" s="27">
        <v>2002</v>
      </c>
      <c r="G95" s="15" t="str">
        <f>IF(F95&gt;0,IF(E95="M",VLOOKUP(F95,Categorie!$A$2:$C$81,3,FALSE),IF(E95="F",VLOOKUP(F95,Categorie!$A$2:$C$81,2,FALSE),"")),"")</f>
        <v>RAGAZZO</v>
      </c>
      <c r="H95" s="28" t="s">
        <v>144</v>
      </c>
    </row>
    <row r="96" spans="1:9">
      <c r="A96" s="59">
        <v>95</v>
      </c>
      <c r="B96" s="24">
        <v>447</v>
      </c>
      <c r="C96" s="25" t="s">
        <v>221</v>
      </c>
      <c r="D96" s="25" t="s">
        <v>182</v>
      </c>
      <c r="E96" s="26" t="s">
        <v>61</v>
      </c>
      <c r="F96" s="27">
        <v>2006</v>
      </c>
      <c r="G96" s="15" t="str">
        <f>IF(F96&gt;0,IF(E96="M",VLOOKUP(F96,Categorie!$A$2:$C$81,3,FALSE),IF(E96="F",VLOOKUP(F96,Categorie!$A$2:$C$81,2,FALSE),"")),"")</f>
        <v>CUCCIOLO</v>
      </c>
      <c r="H96" s="28" t="s">
        <v>144</v>
      </c>
    </row>
    <row r="97" spans="1:9">
      <c r="A97" s="59">
        <v>96</v>
      </c>
      <c r="B97" s="24">
        <v>449</v>
      </c>
      <c r="C97" s="37" t="s">
        <v>221</v>
      </c>
      <c r="D97" s="37" t="s">
        <v>25</v>
      </c>
      <c r="E97" s="24" t="s">
        <v>12</v>
      </c>
      <c r="F97" s="27">
        <v>2004</v>
      </c>
      <c r="G97" s="15" t="str">
        <f>IF(F97&gt;0,IF(E97="M",VLOOKUP(F97,Categorie!$A$2:$C$81,3,FALSE),IF(E97="F",VLOOKUP(F97,Categorie!$A$2:$C$81,2,FALSE),"")),"")</f>
        <v>ESORD. F.</v>
      </c>
      <c r="H97" s="28" t="s">
        <v>144</v>
      </c>
    </row>
    <row r="98" spans="1:9">
      <c r="A98" s="59">
        <v>97</v>
      </c>
      <c r="B98" s="24">
        <v>97</v>
      </c>
      <c r="C98" s="25" t="s">
        <v>221</v>
      </c>
      <c r="D98" s="25" t="s">
        <v>652</v>
      </c>
      <c r="E98" s="26" t="s">
        <v>61</v>
      </c>
      <c r="F98" s="27">
        <v>1951</v>
      </c>
      <c r="G98" s="15" t="str">
        <f>IF(F98&gt;0,IF(E98="M",VLOOKUP(F98,Categorie!$A$2:$C$81,3,FALSE),IF(E98="F",VLOOKUP(F98,Categorie!$A$2:$C$81,2,FALSE),"")),"")</f>
        <v>VETERANI M.</v>
      </c>
      <c r="H98" s="28" t="s">
        <v>144</v>
      </c>
    </row>
    <row r="99" spans="1:9">
      <c r="A99" s="59">
        <v>98</v>
      </c>
      <c r="B99" s="24">
        <v>98</v>
      </c>
      <c r="C99" s="37" t="s">
        <v>45</v>
      </c>
      <c r="D99" s="37" t="s">
        <v>46</v>
      </c>
      <c r="E99" s="24" t="s">
        <v>12</v>
      </c>
      <c r="F99" s="27">
        <v>2007</v>
      </c>
      <c r="G99" s="15" t="str">
        <f>IF(F99&gt;0,IF(E99="M",VLOOKUP(F99,Categorie!$A$2:$C$81,3,FALSE),IF(E99="F",VLOOKUP(F99,Categorie!$A$2:$C$81,2,FALSE),"")),"")</f>
        <v>CUCCIOLA</v>
      </c>
      <c r="H99" s="28" t="s">
        <v>47</v>
      </c>
    </row>
    <row r="100" spans="1:9">
      <c r="A100" s="59">
        <v>99</v>
      </c>
      <c r="B100" s="24">
        <v>99</v>
      </c>
      <c r="C100" s="25" t="s">
        <v>170</v>
      </c>
      <c r="D100" s="25" t="s">
        <v>171</v>
      </c>
      <c r="E100" s="26" t="s">
        <v>61</v>
      </c>
      <c r="F100" s="27">
        <v>2005</v>
      </c>
      <c r="G100" s="15" t="str">
        <f>IF(F100&gt;0,IF(E100="M",VLOOKUP(F100,Categorie!$A$2:$C$81,3,FALSE),IF(E100="F",VLOOKUP(F100,Categorie!$A$2:$C$81,2,FALSE),"")),"")</f>
        <v>ESORD. M.</v>
      </c>
      <c r="H100" s="28" t="s">
        <v>47</v>
      </c>
    </row>
    <row r="101" spans="1:9">
      <c r="A101" s="59">
        <v>100</v>
      </c>
      <c r="B101" s="24">
        <v>450</v>
      </c>
      <c r="C101" s="37" t="s">
        <v>53</v>
      </c>
      <c r="D101" s="37" t="s">
        <v>83</v>
      </c>
      <c r="E101" s="24" t="s">
        <v>61</v>
      </c>
      <c r="F101" s="27">
        <v>2005</v>
      </c>
      <c r="G101" s="15" t="str">
        <f>IF(F101&gt;0,IF(E101="M",VLOOKUP(F101,Categorie!$A$2:$C$81,3,FALSE),IF(E101="F",VLOOKUP(F101,Categorie!$A$2:$C$81,2,FALSE),"")),"")</f>
        <v>ESORD. M.</v>
      </c>
      <c r="H101" s="28" t="s">
        <v>47</v>
      </c>
    </row>
    <row r="102" spans="1:9">
      <c r="A102" s="59">
        <v>101</v>
      </c>
      <c r="B102" s="24">
        <v>101</v>
      </c>
      <c r="C102" s="25" t="s">
        <v>164</v>
      </c>
      <c r="D102" s="25" t="s">
        <v>165</v>
      </c>
      <c r="E102" s="26" t="s">
        <v>61</v>
      </c>
      <c r="F102" s="27">
        <v>2004</v>
      </c>
      <c r="G102" s="15" t="str">
        <f>IF(F102&gt;0,IF(E102="M",VLOOKUP(F102,Categorie!$A$2:$C$81,3,FALSE),IF(E102="F",VLOOKUP(F102,Categorie!$A$2:$C$81,2,FALSE),"")),"")</f>
        <v>ESORD. M.</v>
      </c>
      <c r="H102" s="28" t="s">
        <v>47</v>
      </c>
    </row>
    <row r="103" spans="1:9">
      <c r="A103" s="59">
        <v>102</v>
      </c>
      <c r="B103" s="24">
        <v>102</v>
      </c>
      <c r="C103" s="37" t="s">
        <v>243</v>
      </c>
      <c r="D103" s="37" t="s">
        <v>244</v>
      </c>
      <c r="E103" s="24" t="s">
        <v>12</v>
      </c>
      <c r="F103" s="27">
        <v>2002</v>
      </c>
      <c r="G103" s="15" t="str">
        <f>IF(F103&gt;0,IF(E103="M",VLOOKUP(F103,Categorie!$A$2:$C$81,3,FALSE),IF(E103="F",VLOOKUP(F103,Categorie!$A$2:$C$81,2,FALSE),"")),"")</f>
        <v>RAGAZZA</v>
      </c>
      <c r="H103" s="28" t="s">
        <v>47</v>
      </c>
    </row>
    <row r="104" spans="1:9">
      <c r="A104" s="59">
        <v>103</v>
      </c>
      <c r="B104" s="24">
        <v>103</v>
      </c>
      <c r="C104" s="25" t="s">
        <v>249</v>
      </c>
      <c r="D104" s="25" t="s">
        <v>142</v>
      </c>
      <c r="E104" s="26" t="s">
        <v>12</v>
      </c>
      <c r="F104" s="27">
        <v>2002</v>
      </c>
      <c r="G104" s="15" t="str">
        <f>IF(F104&gt;0,IF(E104="M",VLOOKUP(F104,Categorie!$A$2:$C$81,3,FALSE),IF(E104="F",VLOOKUP(F104,Categorie!$A$2:$C$81,2,FALSE),"")),"")</f>
        <v>RAGAZZA</v>
      </c>
      <c r="H104" s="28" t="s">
        <v>47</v>
      </c>
    </row>
    <row r="105" spans="1:9">
      <c r="A105" s="59">
        <v>104</v>
      </c>
      <c r="B105" s="24">
        <v>104</v>
      </c>
      <c r="C105" s="37" t="s">
        <v>274</v>
      </c>
      <c r="D105" s="37" t="s">
        <v>91</v>
      </c>
      <c r="E105" s="24" t="s">
        <v>61</v>
      </c>
      <c r="F105" s="27">
        <v>2002</v>
      </c>
      <c r="G105" s="15" t="str">
        <f>IF(F105&gt;0,IF(E105="M",VLOOKUP(F105,Categorie!$A$2:$C$81,3,FALSE),IF(E105="F",VLOOKUP(F105,Categorie!$A$2:$C$81,2,FALSE),"")),"")</f>
        <v>RAGAZZO</v>
      </c>
      <c r="H105" s="28" t="s">
        <v>47</v>
      </c>
    </row>
    <row r="106" spans="1:9">
      <c r="A106" s="59">
        <v>105</v>
      </c>
      <c r="B106" s="24">
        <v>105</v>
      </c>
      <c r="C106" s="25" t="s">
        <v>383</v>
      </c>
      <c r="D106" s="25" t="s">
        <v>150</v>
      </c>
      <c r="E106" s="26" t="s">
        <v>61</v>
      </c>
      <c r="F106" s="27">
        <v>2001</v>
      </c>
      <c r="G106" s="15" t="str">
        <f>IF(F106&gt;0,IF(E106="M",VLOOKUP(F106,Categorie!$A$2:$C$81,3,FALSE),IF(E106="F",VLOOKUP(F106,Categorie!$A$2:$C$81,2,FALSE),"")),"")</f>
        <v>CADETTO</v>
      </c>
      <c r="H106" s="28" t="s">
        <v>47</v>
      </c>
    </row>
    <row r="107" spans="1:9">
      <c r="A107" s="59">
        <v>106</v>
      </c>
      <c r="B107" s="24">
        <v>106</v>
      </c>
      <c r="C107" s="37" t="s">
        <v>278</v>
      </c>
      <c r="D107" s="37" t="s">
        <v>399</v>
      </c>
      <c r="E107" s="24" t="s">
        <v>61</v>
      </c>
      <c r="F107" s="27">
        <v>2000</v>
      </c>
      <c r="G107" s="15" t="str">
        <f>IF(F107&gt;0,IF(E107="M",VLOOKUP(F107,Categorie!$A$2:$C$81,3,FALSE),IF(E107="F",VLOOKUP(F107,Categorie!$A$2:$C$81,2,FALSE),"")),"")</f>
        <v>CADETTO</v>
      </c>
      <c r="H107" s="28" t="s">
        <v>47</v>
      </c>
    </row>
    <row r="108" spans="1:9">
      <c r="A108" s="59">
        <v>107</v>
      </c>
      <c r="B108" s="24">
        <v>107</v>
      </c>
      <c r="C108" s="25" t="s">
        <v>403</v>
      </c>
      <c r="D108" s="25" t="s">
        <v>260</v>
      </c>
      <c r="E108" s="26" t="s">
        <v>12</v>
      </c>
      <c r="F108" s="27">
        <v>1999</v>
      </c>
      <c r="G108" s="15" t="str">
        <f>IF(F108&gt;0,IF(E108="M",VLOOKUP(F108,Categorie!$A$2:$C$81,3,FALSE),IF(E108="F",VLOOKUP(F108,Categorie!$A$2:$C$81,2,FALSE),"")),"")</f>
        <v>ALLIEVA</v>
      </c>
      <c r="H108" s="28" t="s">
        <v>47</v>
      </c>
    </row>
    <row r="109" spans="1:9">
      <c r="A109" s="59">
        <v>108</v>
      </c>
      <c r="B109" s="24">
        <v>108</v>
      </c>
      <c r="C109" s="37" t="s">
        <v>307</v>
      </c>
      <c r="D109" s="37" t="s">
        <v>434</v>
      </c>
      <c r="E109" s="24" t="s">
        <v>61</v>
      </c>
      <c r="F109" s="27">
        <v>1999</v>
      </c>
      <c r="G109" s="15" t="str">
        <f>IF(F109&gt;0,IF(E109="M",VLOOKUP(F109,Categorie!$A$2:$C$81,3,FALSE),IF(E109="F",VLOOKUP(F109,Categorie!$A$2:$C$81,2,FALSE),"")),"")</f>
        <v>ALLIEVO</v>
      </c>
      <c r="H109" s="28" t="s">
        <v>47</v>
      </c>
    </row>
    <row r="110" spans="1:9">
      <c r="A110" s="59">
        <v>109</v>
      </c>
      <c r="B110" s="24">
        <v>109</v>
      </c>
      <c r="C110" s="25" t="s">
        <v>10</v>
      </c>
      <c r="D110" s="25" t="s">
        <v>11</v>
      </c>
      <c r="E110" s="26" t="s">
        <v>12</v>
      </c>
      <c r="F110" s="27">
        <v>2006</v>
      </c>
      <c r="G110" s="15" t="str">
        <f>IF(F110&gt;0,IF(E110="M",VLOOKUP(F110,Categorie!$A$2:$C$81,3,FALSE),IF(E110="F",VLOOKUP(F110,Categorie!$A$2:$C$81,2,FALSE),"")),"")</f>
        <v>CUCCIOLA</v>
      </c>
      <c r="H110" s="28" t="s">
        <v>14</v>
      </c>
      <c r="I110">
        <v>1</v>
      </c>
    </row>
    <row r="111" spans="1:9">
      <c r="A111" s="59">
        <v>110</v>
      </c>
      <c r="B111" s="24">
        <v>110</v>
      </c>
      <c r="C111" s="89" t="s">
        <v>263</v>
      </c>
      <c r="D111" s="89" t="s">
        <v>80</v>
      </c>
      <c r="E111" s="24" t="s">
        <v>61</v>
      </c>
      <c r="F111" s="27">
        <v>2002</v>
      </c>
      <c r="G111" s="15" t="str">
        <f>IF(F111&gt;0,IF(E111="M",VLOOKUP(F111,Categorie!$A$2:$C$81,3,FALSE),IF(E111="F",VLOOKUP(F111,Categorie!$A$2:$C$81,2,FALSE),"")),"")</f>
        <v>RAGAZZO</v>
      </c>
      <c r="H111" s="28" t="s">
        <v>63</v>
      </c>
    </row>
    <row r="112" spans="1:9">
      <c r="A112" s="59">
        <v>111</v>
      </c>
      <c r="B112" s="24">
        <v>111</v>
      </c>
      <c r="C112" s="89" t="s">
        <v>230</v>
      </c>
      <c r="D112" s="89" t="s">
        <v>231</v>
      </c>
      <c r="E112" s="26" t="s">
        <v>12</v>
      </c>
      <c r="F112" s="27">
        <v>2002</v>
      </c>
      <c r="G112" s="15" t="str">
        <f>IF(F112&gt;0,IF(E112="M",VLOOKUP(F112,Categorie!$A$2:$C$81,3,FALSE),IF(E112="F",VLOOKUP(F112,Categorie!$A$2:$C$81,2,FALSE),"")),"")</f>
        <v>RAGAZZA</v>
      </c>
      <c r="H112" s="28" t="s">
        <v>63</v>
      </c>
    </row>
    <row r="113" spans="1:9">
      <c r="A113" s="59">
        <v>112</v>
      </c>
      <c r="B113" s="24">
        <v>112</v>
      </c>
      <c r="C113" s="89" t="s">
        <v>261</v>
      </c>
      <c r="D113" s="89" t="s">
        <v>262</v>
      </c>
      <c r="E113" s="24" t="s">
        <v>12</v>
      </c>
      <c r="F113" s="27">
        <v>2003</v>
      </c>
      <c r="G113" s="15" t="str">
        <f>IF(F113&gt;0,IF(E113="M",VLOOKUP(F113,Categorie!$A$2:$C$81,3,FALSE),IF(E113="F",VLOOKUP(F113,Categorie!$A$2:$C$81,2,FALSE),"")),"")</f>
        <v>RAGAZZA</v>
      </c>
      <c r="H113" s="28" t="s">
        <v>63</v>
      </c>
    </row>
    <row r="114" spans="1:9">
      <c r="A114" s="59">
        <v>113</v>
      </c>
      <c r="B114" s="24">
        <v>113</v>
      </c>
      <c r="C114" s="89" t="s">
        <v>295</v>
      </c>
      <c r="D114" s="89" t="s">
        <v>376</v>
      </c>
      <c r="E114" s="26" t="s">
        <v>61</v>
      </c>
      <c r="F114" s="27">
        <v>2000</v>
      </c>
      <c r="G114" s="15" t="str">
        <f>IF(F114&gt;0,IF(E114="M",VLOOKUP(F114,Categorie!$A$2:$C$81,3,FALSE),IF(E114="F",VLOOKUP(F114,Categorie!$A$2:$C$81,2,FALSE),"")),"")</f>
        <v>CADETTO</v>
      </c>
      <c r="H114" s="28" t="s">
        <v>63</v>
      </c>
    </row>
    <row r="115" spans="1:9">
      <c r="A115" s="59">
        <v>114</v>
      </c>
      <c r="B115" s="24">
        <v>114</v>
      </c>
      <c r="C115" s="89" t="s">
        <v>295</v>
      </c>
      <c r="D115" s="89" t="s">
        <v>296</v>
      </c>
      <c r="E115" s="24" t="s">
        <v>61</v>
      </c>
      <c r="F115" s="27">
        <v>2003</v>
      </c>
      <c r="G115" s="15" t="str">
        <f>IF(F115&gt;0,IF(E115="M",VLOOKUP(F115,Categorie!$A$2:$C$81,3,FALSE),IF(E115="F",VLOOKUP(F115,Categorie!$A$2:$C$81,2,FALSE),"")),"")</f>
        <v>RAGAZZO</v>
      </c>
      <c r="H115" s="28" t="s">
        <v>63</v>
      </c>
    </row>
    <row r="116" spans="1:9">
      <c r="A116" s="59">
        <v>115</v>
      </c>
      <c r="B116" s="24">
        <v>115</v>
      </c>
      <c r="C116" s="89" t="s">
        <v>295</v>
      </c>
      <c r="D116" s="89" t="s">
        <v>236</v>
      </c>
      <c r="E116" s="26" t="s">
        <v>12</v>
      </c>
      <c r="F116" s="27">
        <v>2001</v>
      </c>
      <c r="G116" s="15" t="str">
        <f>IF(F116&gt;0,IF(E116="M",VLOOKUP(F116,Categorie!$A$2:$C$81,3,FALSE),IF(E116="F",VLOOKUP(F116,Categorie!$A$2:$C$81,2,FALSE),"")),"")</f>
        <v>CADETTA</v>
      </c>
      <c r="H116" s="28" t="s">
        <v>63</v>
      </c>
    </row>
    <row r="117" spans="1:9">
      <c r="A117" s="59">
        <v>116</v>
      </c>
      <c r="B117" s="24">
        <v>451</v>
      </c>
      <c r="C117" s="89" t="s">
        <v>68</v>
      </c>
      <c r="D117" s="89" t="s">
        <v>600</v>
      </c>
      <c r="E117" s="24" t="s">
        <v>61</v>
      </c>
      <c r="F117" s="27">
        <v>1969</v>
      </c>
      <c r="G117" s="15" t="str">
        <f>IF(F117&gt;0,IF(E117="M",VLOOKUP(F117,Categorie!$A$2:$C$81,3,FALSE),IF(E117="F",VLOOKUP(F117,Categorie!$A$2:$C$81,2,FALSE),"")),"")</f>
        <v>AMATORE B M.</v>
      </c>
      <c r="H117" s="28" t="s">
        <v>63</v>
      </c>
    </row>
    <row r="118" spans="1:9">
      <c r="A118" s="59">
        <v>117</v>
      </c>
      <c r="B118" s="24">
        <v>117</v>
      </c>
      <c r="C118" s="89" t="s">
        <v>68</v>
      </c>
      <c r="D118" s="89" t="s">
        <v>205</v>
      </c>
      <c r="E118" s="26" t="s">
        <v>12</v>
      </c>
      <c r="F118" s="27">
        <v>2002</v>
      </c>
      <c r="G118" s="15" t="str">
        <f>IF(F118&gt;0,IF(E118="M",VLOOKUP(F118,Categorie!$A$2:$C$81,3,FALSE),IF(E118="F",VLOOKUP(F118,Categorie!$A$2:$C$81,2,FALSE),"")),"")</f>
        <v>RAGAZZA</v>
      </c>
      <c r="H118" s="28" t="s">
        <v>63</v>
      </c>
    </row>
    <row r="119" spans="1:9">
      <c r="A119" s="59">
        <v>118</v>
      </c>
      <c r="B119" s="24">
        <v>118</v>
      </c>
      <c r="C119" s="89" t="s">
        <v>68</v>
      </c>
      <c r="D119" s="89" t="s">
        <v>69</v>
      </c>
      <c r="E119" s="24" t="s">
        <v>61</v>
      </c>
      <c r="F119" s="27">
        <v>2007</v>
      </c>
      <c r="G119" s="15" t="str">
        <f>IF(F119&gt;0,IF(E119="M",VLOOKUP(F119,Categorie!$A$2:$C$81,3,FALSE),IF(E119="F",VLOOKUP(F119,Categorie!$A$2:$C$81,2,FALSE),"")),"")</f>
        <v>CUCCIOLO</v>
      </c>
      <c r="H119" s="28" t="s">
        <v>63</v>
      </c>
    </row>
    <row r="120" spans="1:9">
      <c r="A120" s="59">
        <v>119</v>
      </c>
      <c r="B120" s="24">
        <v>119</v>
      </c>
      <c r="C120" s="89" t="s">
        <v>272</v>
      </c>
      <c r="D120" s="89" t="s">
        <v>179</v>
      </c>
      <c r="E120" s="26" t="s">
        <v>61</v>
      </c>
      <c r="F120" s="27">
        <v>2002</v>
      </c>
      <c r="G120" s="15" t="str">
        <f>IF(F120&gt;0,IF(E120="M",VLOOKUP(F120,Categorie!$A$2:$C$81,3,FALSE),IF(E120="F",VLOOKUP(F120,Categorie!$A$2:$C$81,2,FALSE),"")),"")</f>
        <v>RAGAZZO</v>
      </c>
      <c r="H120" s="28" t="s">
        <v>63</v>
      </c>
    </row>
    <row r="121" spans="1:9">
      <c r="A121" s="59">
        <v>120</v>
      </c>
      <c r="B121" s="24">
        <v>120</v>
      </c>
      <c r="C121" s="89" t="s">
        <v>272</v>
      </c>
      <c r="D121" s="89" t="s">
        <v>290</v>
      </c>
      <c r="E121" s="24" t="s">
        <v>61</v>
      </c>
      <c r="F121" s="27">
        <v>2003</v>
      </c>
      <c r="G121" s="15" t="str">
        <f>IF(F121&gt;0,IF(E121="M",VLOOKUP(F121,Categorie!$A$2:$C$81,3,FALSE),IF(E121="F",VLOOKUP(F121,Categorie!$A$2:$C$81,2,FALSE),"")),"")</f>
        <v>RAGAZZO</v>
      </c>
      <c r="H121" s="28" t="s">
        <v>63</v>
      </c>
    </row>
    <row r="122" spans="1:9">
      <c r="A122" s="59">
        <v>121</v>
      </c>
      <c r="B122" s="24">
        <v>121</v>
      </c>
      <c r="C122" s="89" t="s">
        <v>124</v>
      </c>
      <c r="D122" s="89" t="s">
        <v>125</v>
      </c>
      <c r="E122" s="26" t="s">
        <v>12</v>
      </c>
      <c r="F122" s="27">
        <v>2005</v>
      </c>
      <c r="G122" s="15" t="str">
        <f>IF(F122&gt;0,IF(E122="M",VLOOKUP(F122,Categorie!$A$2:$C$81,3,FALSE),IF(E122="F",VLOOKUP(F122,Categorie!$A$2:$C$81,2,FALSE),"")),"")</f>
        <v>ESORD. F.</v>
      </c>
      <c r="H122" s="28" t="s">
        <v>63</v>
      </c>
    </row>
    <row r="123" spans="1:9">
      <c r="A123" s="59">
        <v>122</v>
      </c>
      <c r="B123" s="24">
        <v>122</v>
      </c>
      <c r="C123" s="89" t="s">
        <v>124</v>
      </c>
      <c r="D123" s="89" t="s">
        <v>610</v>
      </c>
      <c r="E123" s="24" t="s">
        <v>61</v>
      </c>
      <c r="F123" s="27">
        <v>1967</v>
      </c>
      <c r="G123" s="15" t="str">
        <f>IF(F123&gt;0,IF(E123="M",VLOOKUP(F123,Categorie!$A$2:$C$81,3,FALSE),IF(E123="F",VLOOKUP(F123,Categorie!$A$2:$C$81,2,FALSE),"")),"")</f>
        <v>AMATORE B M.</v>
      </c>
      <c r="H123" s="28" t="s">
        <v>63</v>
      </c>
    </row>
    <row r="124" spans="1:9">
      <c r="A124" s="59">
        <v>123</v>
      </c>
      <c r="B124" s="24">
        <v>123</v>
      </c>
      <c r="C124" s="89" t="s">
        <v>377</v>
      </c>
      <c r="D124" s="89" t="s">
        <v>171</v>
      </c>
      <c r="E124" s="26" t="s">
        <v>61</v>
      </c>
      <c r="F124" s="27">
        <v>2000</v>
      </c>
      <c r="G124" s="15" t="str">
        <f>IF(F124&gt;0,IF(E124="M",VLOOKUP(F124,Categorie!$A$2:$C$81,3,FALSE),IF(E124="F",VLOOKUP(F124,Categorie!$A$2:$C$81,2,FALSE),"")),"")</f>
        <v>CADETTO</v>
      </c>
      <c r="H124" s="28" t="s">
        <v>63</v>
      </c>
    </row>
    <row r="125" spans="1:9">
      <c r="A125" s="59">
        <v>124</v>
      </c>
      <c r="B125" s="24">
        <v>124</v>
      </c>
      <c r="C125" s="89" t="s">
        <v>59</v>
      </c>
      <c r="D125" s="89" t="s">
        <v>60</v>
      </c>
      <c r="E125" s="24" t="s">
        <v>61</v>
      </c>
      <c r="F125" s="27">
        <v>2007</v>
      </c>
      <c r="G125" s="15" t="str">
        <f>IF(F125&gt;0,IF(E125="M",VLOOKUP(F125,Categorie!$A$2:$C$81,3,FALSE),IF(E125="F",VLOOKUP(F125,Categorie!$A$2:$C$81,2,FALSE),"")),"")</f>
        <v>CUCCIOLO</v>
      </c>
      <c r="H125" s="28" t="s">
        <v>63</v>
      </c>
    </row>
    <row r="126" spans="1:9">
      <c r="A126" s="59">
        <v>125</v>
      </c>
      <c r="B126" s="24">
        <v>125</v>
      </c>
      <c r="C126" s="89" t="s">
        <v>59</v>
      </c>
      <c r="D126" s="89" t="s">
        <v>171</v>
      </c>
      <c r="E126" s="26" t="s">
        <v>61</v>
      </c>
      <c r="F126" s="27">
        <v>1967</v>
      </c>
      <c r="G126" s="15" t="str">
        <f>IF(F126&gt;0,IF(E126="M",VLOOKUP(F126,Categorie!$A$2:$C$81,3,FALSE),IF(E126="F",VLOOKUP(F126,Categorie!$A$2:$C$81,2,FALSE),"")),"")</f>
        <v>AMATORE B M.</v>
      </c>
      <c r="H126" s="28" t="s">
        <v>63</v>
      </c>
    </row>
    <row r="127" spans="1:9">
      <c r="A127" s="59">
        <v>126</v>
      </c>
      <c r="B127" s="24">
        <v>126</v>
      </c>
      <c r="C127" s="37" t="s">
        <v>385</v>
      </c>
      <c r="D127" s="37" t="s">
        <v>156</v>
      </c>
      <c r="E127" s="24" t="s">
        <v>61</v>
      </c>
      <c r="F127" s="27">
        <v>2001</v>
      </c>
      <c r="G127" s="15" t="str">
        <f>IF(F127&gt;0,IF(E127="M",VLOOKUP(F127,Categorie!$A$2:$C$81,3,FALSE),IF(E127="F",VLOOKUP(F127,Categorie!$A$2:$C$81,2,FALSE),"")),"")</f>
        <v>CADETTO</v>
      </c>
      <c r="H127" s="28" t="s">
        <v>120</v>
      </c>
      <c r="I127">
        <f>I126+1</f>
        <v>1</v>
      </c>
    </row>
    <row r="128" spans="1:9">
      <c r="A128" s="59">
        <v>127</v>
      </c>
      <c r="B128" s="24">
        <v>127</v>
      </c>
      <c r="C128" s="25" t="s">
        <v>124</v>
      </c>
      <c r="D128" s="25" t="s">
        <v>588</v>
      </c>
      <c r="E128" s="26" t="s">
        <v>61</v>
      </c>
      <c r="F128" s="27">
        <v>1962</v>
      </c>
      <c r="G128" s="15" t="str">
        <f>IF(F128&gt;0,IF(E128="M",VLOOKUP(F128,Categorie!$A$2:$C$81,3,FALSE),IF(E128="F",VLOOKUP(F128,Categorie!$A$2:$C$81,2,FALSE),"")),"")</f>
        <v>AMATORE B M.</v>
      </c>
      <c r="H128" s="28" t="s">
        <v>571</v>
      </c>
    </row>
    <row r="129" spans="1:9">
      <c r="A129" s="59">
        <v>128</v>
      </c>
      <c r="B129" s="24">
        <v>128</v>
      </c>
      <c r="C129" s="37" t="s">
        <v>65</v>
      </c>
      <c r="D129" s="37" t="s">
        <v>66</v>
      </c>
      <c r="E129" s="24" t="s">
        <v>61</v>
      </c>
      <c r="F129" s="27">
        <v>2006</v>
      </c>
      <c r="G129" s="15" t="str">
        <f>IF(F129&gt;0,IF(E129="M",VLOOKUP(F129,Categorie!$A$2:$C$81,3,FALSE),IF(E129="F",VLOOKUP(F129,Categorie!$A$2:$C$81,2,FALSE),"")),"")</f>
        <v>CUCCIOLO</v>
      </c>
      <c r="H129" s="28" t="s">
        <v>14</v>
      </c>
      <c r="I129">
        <v>2</v>
      </c>
    </row>
    <row r="130" spans="1:9">
      <c r="A130" s="59">
        <v>129</v>
      </c>
      <c r="B130" s="24">
        <v>129</v>
      </c>
      <c r="C130" s="25" t="s">
        <v>79</v>
      </c>
      <c r="D130" s="25" t="s">
        <v>80</v>
      </c>
      <c r="E130" s="26" t="s">
        <v>61</v>
      </c>
      <c r="F130" s="27">
        <v>2007</v>
      </c>
      <c r="G130" s="15" t="str">
        <f>IF(F130&gt;0,IF(E130="M",VLOOKUP(F130,Categorie!$A$2:$C$81,3,FALSE),IF(E130="F",VLOOKUP(F130,Categorie!$A$2:$C$81,2,FALSE),"")),"")</f>
        <v>CUCCIOLO</v>
      </c>
      <c r="H130" s="28" t="s">
        <v>14</v>
      </c>
      <c r="I130">
        <v>3</v>
      </c>
    </row>
    <row r="131" spans="1:9">
      <c r="A131" s="59">
        <v>130</v>
      </c>
      <c r="B131" s="24">
        <v>130</v>
      </c>
      <c r="C131" s="37" t="s">
        <v>106</v>
      </c>
      <c r="D131" s="37" t="s">
        <v>107</v>
      </c>
      <c r="E131" s="24" t="s">
        <v>61</v>
      </c>
      <c r="F131" s="27">
        <v>2007</v>
      </c>
      <c r="G131" s="15" t="str">
        <f>IF(F131&gt;0,IF(E131="M",VLOOKUP(F131,Categorie!$A$2:$C$81,3,FALSE),IF(E131="F",VLOOKUP(F131,Categorie!$A$2:$C$81,2,FALSE),"")),"")</f>
        <v>CUCCIOLO</v>
      </c>
      <c r="H131" s="28" t="s">
        <v>14</v>
      </c>
      <c r="I131">
        <f t="shared" ref="I131:I153" si="2">I130+1</f>
        <v>4</v>
      </c>
    </row>
    <row r="132" spans="1:9">
      <c r="A132" s="59">
        <v>131</v>
      </c>
      <c r="B132" s="24">
        <v>131</v>
      </c>
      <c r="C132" s="25" t="s">
        <v>93</v>
      </c>
      <c r="D132" s="25" t="s">
        <v>197</v>
      </c>
      <c r="E132" s="26" t="s">
        <v>61</v>
      </c>
      <c r="F132" s="27">
        <v>2004</v>
      </c>
      <c r="G132" s="15" t="str">
        <f>IF(F132&gt;0,IF(E132="M",VLOOKUP(F132,Categorie!$A$2:$C$81,3,FALSE),IF(E132="F",VLOOKUP(F132,Categorie!$A$2:$C$81,2,FALSE),"")),"")</f>
        <v>ESORD. M.</v>
      </c>
      <c r="H132" s="28" t="s">
        <v>14</v>
      </c>
      <c r="I132">
        <f t="shared" si="2"/>
        <v>5</v>
      </c>
    </row>
    <row r="133" spans="1:9">
      <c r="A133" s="59">
        <v>132</v>
      </c>
      <c r="B133" s="24">
        <v>132</v>
      </c>
      <c r="C133" s="37" t="s">
        <v>136</v>
      </c>
      <c r="D133" s="37" t="s">
        <v>119</v>
      </c>
      <c r="E133" s="24" t="s">
        <v>12</v>
      </c>
      <c r="F133" s="27">
        <v>2004</v>
      </c>
      <c r="G133" s="15" t="str">
        <f>IF(F133&gt;0,IF(E133="M",VLOOKUP(F133,Categorie!$A$2:$C$81,3,FALSE),IF(E133="F",VLOOKUP(F133,Categorie!$A$2:$C$81,2,FALSE),"")),"")</f>
        <v>ESORD. F.</v>
      </c>
      <c r="H133" s="28" t="s">
        <v>14</v>
      </c>
      <c r="I133">
        <f t="shared" si="2"/>
        <v>6</v>
      </c>
    </row>
    <row r="134" spans="1:9">
      <c r="A134" s="59">
        <v>133</v>
      </c>
      <c r="B134" s="24">
        <v>133</v>
      </c>
      <c r="C134" s="25" t="s">
        <v>65</v>
      </c>
      <c r="D134" s="25" t="s">
        <v>11</v>
      </c>
      <c r="E134" s="26" t="s">
        <v>12</v>
      </c>
      <c r="F134" s="27">
        <v>2003</v>
      </c>
      <c r="G134" s="15" t="str">
        <f>IF(F134&gt;0,IF(E134="M",VLOOKUP(F134,Categorie!$A$2:$C$81,3,FALSE),IF(E134="F",VLOOKUP(F134,Categorie!$A$2:$C$81,2,FALSE),"")),"")</f>
        <v>RAGAZZA</v>
      </c>
      <c r="H134" s="28" t="s">
        <v>14</v>
      </c>
      <c r="I134">
        <f t="shared" si="2"/>
        <v>7</v>
      </c>
    </row>
    <row r="135" spans="1:9">
      <c r="A135" s="59">
        <v>134</v>
      </c>
      <c r="B135" s="24">
        <v>134</v>
      </c>
      <c r="C135" s="37" t="s">
        <v>237</v>
      </c>
      <c r="D135" s="37" t="s">
        <v>138</v>
      </c>
      <c r="E135" s="24" t="s">
        <v>12</v>
      </c>
      <c r="F135" s="27">
        <v>2003</v>
      </c>
      <c r="G135" s="15" t="s">
        <v>200</v>
      </c>
      <c r="H135" s="28" t="s">
        <v>14</v>
      </c>
      <c r="I135">
        <f t="shared" si="2"/>
        <v>8</v>
      </c>
    </row>
    <row r="136" spans="1:9">
      <c r="A136" s="59">
        <v>135</v>
      </c>
      <c r="B136" s="24">
        <v>135</v>
      </c>
      <c r="C136" s="25" t="s">
        <v>228</v>
      </c>
      <c r="D136" s="25" t="s">
        <v>229</v>
      </c>
      <c r="E136" s="26" t="s">
        <v>12</v>
      </c>
      <c r="F136" s="27">
        <v>2002</v>
      </c>
      <c r="G136" s="15" t="str">
        <f>IF(F136&gt;0,IF(E136="M",VLOOKUP(F136,Categorie!$A$2:$C$81,3,FALSE),IF(E136="F",VLOOKUP(F136,Categorie!$A$2:$C$81,2,FALSE),"")),"")</f>
        <v>RAGAZZA</v>
      </c>
      <c r="H136" s="28" t="s">
        <v>14</v>
      </c>
      <c r="I136">
        <f t="shared" si="2"/>
        <v>9</v>
      </c>
    </row>
    <row r="137" spans="1:9">
      <c r="A137" s="59">
        <v>136</v>
      </c>
      <c r="B137" s="24">
        <v>136</v>
      </c>
      <c r="C137" s="37" t="s">
        <v>310</v>
      </c>
      <c r="D137" s="37" t="s">
        <v>280</v>
      </c>
      <c r="E137" s="24" t="s">
        <v>61</v>
      </c>
      <c r="F137" s="27">
        <v>2003</v>
      </c>
      <c r="G137" s="15" t="str">
        <f>IF(F137&gt;0,IF(E137="M",VLOOKUP(F137,Categorie!$A$2:$C$81,3,FALSE),IF(E137="F",VLOOKUP(F137,Categorie!$A$2:$C$81,2,FALSE),"")),"")</f>
        <v>RAGAZZO</v>
      </c>
      <c r="H137" s="28" t="s">
        <v>14</v>
      </c>
      <c r="I137">
        <f t="shared" si="2"/>
        <v>10</v>
      </c>
    </row>
    <row r="138" spans="1:9">
      <c r="A138" s="59">
        <v>137</v>
      </c>
      <c r="B138" s="24">
        <v>137</v>
      </c>
      <c r="C138" s="25" t="s">
        <v>370</v>
      </c>
      <c r="D138" s="25" t="s">
        <v>371</v>
      </c>
      <c r="E138" s="26" t="s">
        <v>12</v>
      </c>
      <c r="F138" s="27">
        <v>2000</v>
      </c>
      <c r="G138" s="15" t="str">
        <f>IF(F138&gt;0,IF(E138="M",VLOOKUP(F138,Categorie!$A$2:$C$81,3,FALSE),IF(E138="F",VLOOKUP(F138,Categorie!$A$2:$C$81,2,FALSE),"")),"")</f>
        <v>CADETTA</v>
      </c>
      <c r="H138" s="28" t="s">
        <v>14</v>
      </c>
      <c r="I138">
        <f t="shared" si="2"/>
        <v>11</v>
      </c>
    </row>
    <row r="139" spans="1:9">
      <c r="A139" s="59">
        <v>138</v>
      </c>
      <c r="B139" s="24">
        <v>138</v>
      </c>
      <c r="C139" s="37" t="s">
        <v>360</v>
      </c>
      <c r="D139" s="37" t="s">
        <v>233</v>
      </c>
      <c r="E139" s="24" t="s">
        <v>12</v>
      </c>
      <c r="F139" s="27">
        <v>1999</v>
      </c>
      <c r="G139" s="15" t="str">
        <f>IF(F139&gt;0,IF(E139="M",VLOOKUP(F139,Categorie!$A$2:$C$81,3,FALSE),IF(E139="F",VLOOKUP(F139,Categorie!$A$2:$C$81,2,FALSE),"")),"")</f>
        <v>ALLIEVA</v>
      </c>
      <c r="H139" s="28" t="s">
        <v>14</v>
      </c>
      <c r="I139">
        <f t="shared" si="2"/>
        <v>12</v>
      </c>
    </row>
    <row r="140" spans="1:9">
      <c r="A140" s="59">
        <v>139</v>
      </c>
      <c r="B140" s="24">
        <v>139</v>
      </c>
      <c r="C140" s="25" t="s">
        <v>93</v>
      </c>
      <c r="D140" s="25" t="s">
        <v>96</v>
      </c>
      <c r="E140" s="26" t="s">
        <v>61</v>
      </c>
      <c r="F140" s="27">
        <v>1998</v>
      </c>
      <c r="G140" s="15" t="str">
        <f>IF(F140&gt;0,IF(E140="M",VLOOKUP(F140,Categorie!$A$2:$C$81,3,FALSE),IF(E140="F",VLOOKUP(F140,Categorie!$A$2:$C$81,2,FALSE),"")),"")</f>
        <v>ALLIEVO</v>
      </c>
      <c r="H140" s="28" t="s">
        <v>14</v>
      </c>
      <c r="I140">
        <f t="shared" si="2"/>
        <v>13</v>
      </c>
    </row>
    <row r="141" spans="1:9">
      <c r="A141" s="59">
        <v>140</v>
      </c>
      <c r="B141" s="24">
        <v>140</v>
      </c>
      <c r="C141" s="37" t="s">
        <v>93</v>
      </c>
      <c r="D141" s="37" t="s">
        <v>453</v>
      </c>
      <c r="E141" s="24" t="s">
        <v>12</v>
      </c>
      <c r="F141" s="27">
        <v>1996</v>
      </c>
      <c r="G141" s="15" t="str">
        <f>IF(F141&gt;0,IF(E141="M",VLOOKUP(F141,Categorie!$A$2:$C$81,3,FALSE),IF(E141="F",VLOOKUP(F141,Categorie!$A$2:$C$81,2,FALSE),"")),"")</f>
        <v>JUNIOR F.</v>
      </c>
      <c r="H141" s="28" t="s">
        <v>14</v>
      </c>
      <c r="I141">
        <f t="shared" si="2"/>
        <v>14</v>
      </c>
    </row>
    <row r="142" spans="1:9">
      <c r="A142" s="59">
        <v>141</v>
      </c>
      <c r="B142" s="24">
        <v>141</v>
      </c>
      <c r="C142" s="25" t="s">
        <v>193</v>
      </c>
      <c r="D142" s="25" t="s">
        <v>526</v>
      </c>
      <c r="E142" s="26" t="s">
        <v>61</v>
      </c>
      <c r="F142" s="27">
        <v>1995</v>
      </c>
      <c r="G142" s="15" t="str">
        <f>IF(F142&gt;0,IF(E142="M",VLOOKUP(F142,Categorie!$A$2:$C$81,3,FALSE),IF(E142="F",VLOOKUP(F142,Categorie!$A$2:$C$81,2,FALSE),"")),"")</f>
        <v>SENIOR M.</v>
      </c>
      <c r="H142" s="28" t="s">
        <v>14</v>
      </c>
      <c r="I142">
        <f t="shared" si="2"/>
        <v>15</v>
      </c>
    </row>
    <row r="143" spans="1:9">
      <c r="A143" s="59">
        <v>142</v>
      </c>
      <c r="B143" s="24">
        <v>142</v>
      </c>
      <c r="C143" s="37" t="s">
        <v>370</v>
      </c>
      <c r="D143" s="37" t="s">
        <v>512</v>
      </c>
      <c r="E143" s="24" t="s">
        <v>61</v>
      </c>
      <c r="F143" s="27">
        <v>1996</v>
      </c>
      <c r="G143" s="15" t="str">
        <f>IF(F143&gt;0,IF(E143="M",VLOOKUP(F143,Categorie!$A$2:$C$81,3,FALSE),IF(E143="F",VLOOKUP(F143,Categorie!$A$2:$C$81,2,FALSE),"")),"")</f>
        <v>JUNIOR M.</v>
      </c>
      <c r="H143" s="28" t="s">
        <v>14</v>
      </c>
      <c r="I143">
        <f t="shared" si="2"/>
        <v>16</v>
      </c>
    </row>
    <row r="144" spans="1:9">
      <c r="A144" s="59">
        <v>143</v>
      </c>
      <c r="B144" s="24">
        <v>143</v>
      </c>
      <c r="C144" s="25" t="s">
        <v>471</v>
      </c>
      <c r="D144" s="25" t="s">
        <v>472</v>
      </c>
      <c r="E144" s="26" t="s">
        <v>12</v>
      </c>
      <c r="F144" s="27">
        <v>1975</v>
      </c>
      <c r="G144" s="15" t="str">
        <f>IF(F144&gt;0,IF(E144="M",VLOOKUP(F144,Categorie!$A$2:$C$81,3,FALSE),IF(E144="F",VLOOKUP(F144,Categorie!$A$2:$C$81,2,FALSE),"")),"")</f>
        <v>AMATORE A F.</v>
      </c>
      <c r="H144" s="28" t="s">
        <v>14</v>
      </c>
      <c r="I144">
        <f t="shared" si="2"/>
        <v>17</v>
      </c>
    </row>
    <row r="145" spans="1:9">
      <c r="A145" s="59">
        <v>144</v>
      </c>
      <c r="B145" s="24">
        <v>144</v>
      </c>
      <c r="C145" s="37" t="s">
        <v>467</v>
      </c>
      <c r="D145" s="37" t="s">
        <v>468</v>
      </c>
      <c r="E145" s="24" t="s">
        <v>12</v>
      </c>
      <c r="F145" s="27">
        <v>1970</v>
      </c>
      <c r="G145" s="15" t="str">
        <f>IF(F145&gt;0,IF(E145="M",VLOOKUP(F145,Categorie!$A$2:$C$81,3,FALSE),IF(E145="F",VLOOKUP(F145,Categorie!$A$2:$C$81,2,FALSE),"")),"")</f>
        <v>AMATORE A F.</v>
      </c>
      <c r="H145" s="28" t="s">
        <v>14</v>
      </c>
      <c r="I145">
        <f t="shared" si="2"/>
        <v>18</v>
      </c>
    </row>
    <row r="146" spans="1:9">
      <c r="A146" s="59">
        <v>145</v>
      </c>
      <c r="B146" s="24">
        <v>452</v>
      </c>
      <c r="C146" s="25" t="s">
        <v>478</v>
      </c>
      <c r="D146" s="25" t="s">
        <v>479</v>
      </c>
      <c r="E146" s="26" t="s">
        <v>12</v>
      </c>
      <c r="F146" s="27">
        <v>1963</v>
      </c>
      <c r="G146" s="15" t="str">
        <f>IF(F146&gt;0,IF(E146="M",VLOOKUP(F146,Categorie!$A$2:$C$81,3,FALSE),IF(E146="F",VLOOKUP(F146,Categorie!$A$2:$C$81,2,FALSE),"")),"")</f>
        <v>AMATORE B F.</v>
      </c>
      <c r="H146" s="28" t="s">
        <v>14</v>
      </c>
      <c r="I146">
        <f t="shared" si="2"/>
        <v>19</v>
      </c>
    </row>
    <row r="147" spans="1:9">
      <c r="A147" s="59">
        <v>146</v>
      </c>
      <c r="B147" s="24">
        <v>146</v>
      </c>
      <c r="C147" s="37" t="s">
        <v>483</v>
      </c>
      <c r="D147" s="37" t="s">
        <v>484</v>
      </c>
      <c r="E147" s="24" t="s">
        <v>12</v>
      </c>
      <c r="F147" s="27">
        <v>1966</v>
      </c>
      <c r="G147" s="15" t="str">
        <f>IF(F147&gt;0,IF(E147="M",VLOOKUP(F147,Categorie!$A$2:$C$81,3,FALSE),IF(E147="F",VLOOKUP(F147,Categorie!$A$2:$C$81,2,FALSE),"")),"")</f>
        <v>AMATORE B F.</v>
      </c>
      <c r="H147" s="28" t="s">
        <v>14</v>
      </c>
      <c r="I147">
        <f t="shared" si="2"/>
        <v>20</v>
      </c>
    </row>
    <row r="148" spans="1:9">
      <c r="A148" s="59">
        <v>147</v>
      </c>
      <c r="B148" s="24">
        <v>147</v>
      </c>
      <c r="C148" s="25" t="s">
        <v>492</v>
      </c>
      <c r="D148" s="25" t="s">
        <v>493</v>
      </c>
      <c r="E148" s="26" t="s">
        <v>12</v>
      </c>
      <c r="F148" s="27">
        <v>1967</v>
      </c>
      <c r="G148" s="15" t="str">
        <f>IF(F148&gt;0,IF(E148="M",VLOOKUP(F148,Categorie!$A$2:$C$81,3,FALSE),IF(E148="F",VLOOKUP(F148,Categorie!$A$2:$C$81,2,FALSE),"")),"")</f>
        <v>AMATORE B F.</v>
      </c>
      <c r="H148" s="28" t="s">
        <v>14</v>
      </c>
      <c r="I148">
        <f t="shared" si="2"/>
        <v>21</v>
      </c>
    </row>
    <row r="149" spans="1:9">
      <c r="A149" s="59">
        <v>148</v>
      </c>
      <c r="B149" s="24">
        <v>148</v>
      </c>
      <c r="C149" s="37" t="s">
        <v>65</v>
      </c>
      <c r="D149" s="37" t="s">
        <v>559</v>
      </c>
      <c r="E149" s="24" t="s">
        <v>61</v>
      </c>
      <c r="F149" s="27">
        <v>1973</v>
      </c>
      <c r="G149" s="15" t="str">
        <f>IF(F149&gt;0,IF(E149="M",VLOOKUP(F149,Categorie!$A$2:$C$81,3,FALSE),IF(E149="F",VLOOKUP(F149,Categorie!$A$2:$C$81,2,FALSE),"")),"")</f>
        <v>AMATORE A M.</v>
      </c>
      <c r="H149" s="28" t="s">
        <v>14</v>
      </c>
      <c r="I149">
        <f t="shared" si="2"/>
        <v>22</v>
      </c>
    </row>
    <row r="150" spans="1:9">
      <c r="A150" s="59">
        <v>149</v>
      </c>
      <c r="B150" s="24">
        <v>149</v>
      </c>
      <c r="C150" s="25" t="s">
        <v>237</v>
      </c>
      <c r="D150" s="25" t="s">
        <v>612</v>
      </c>
      <c r="E150" s="26" t="s">
        <v>61</v>
      </c>
      <c r="F150" s="27">
        <v>1967</v>
      </c>
      <c r="G150" s="15" t="str">
        <f>IF(F150&gt;0,IF(E150="M",VLOOKUP(F150,Categorie!$A$2:$C$81,3,FALSE),IF(E150="F",VLOOKUP(F150,Categorie!$A$2:$C$81,2,FALSE),"")),"")</f>
        <v>AMATORE B M.</v>
      </c>
      <c r="H150" s="28" t="s">
        <v>14</v>
      </c>
      <c r="I150">
        <f t="shared" si="2"/>
        <v>23</v>
      </c>
    </row>
    <row r="151" spans="1:9">
      <c r="A151" s="59">
        <v>150</v>
      </c>
      <c r="B151" s="24">
        <v>150</v>
      </c>
      <c r="C151" s="37" t="s">
        <v>193</v>
      </c>
      <c r="D151" s="37" t="s">
        <v>69</v>
      </c>
      <c r="E151" s="24" t="s">
        <v>61</v>
      </c>
      <c r="F151" s="27">
        <v>1966</v>
      </c>
      <c r="G151" s="15" t="str">
        <f>IF(F151&gt;0,IF(E151="M",VLOOKUP(F151,Categorie!$A$2:$C$81,3,FALSE),IF(E151="F",VLOOKUP(F151,Categorie!$A$2:$C$81,2,FALSE),"")),"")</f>
        <v>AMATORE B M.</v>
      </c>
      <c r="H151" s="28" t="s">
        <v>14</v>
      </c>
      <c r="I151">
        <f t="shared" si="2"/>
        <v>24</v>
      </c>
    </row>
    <row r="152" spans="1:9">
      <c r="A152" s="59">
        <v>151</v>
      </c>
      <c r="B152" s="24">
        <v>151</v>
      </c>
      <c r="C152" s="25" t="s">
        <v>635</v>
      </c>
      <c r="D152" s="25" t="s">
        <v>636</v>
      </c>
      <c r="E152" s="26" t="s">
        <v>61</v>
      </c>
      <c r="F152" s="27">
        <v>1967</v>
      </c>
      <c r="G152" s="15" t="str">
        <f>IF(F152&gt;0,IF(E152="M",VLOOKUP(F152,Categorie!$A$2:$C$81,3,FALSE),IF(E152="F",VLOOKUP(F152,Categorie!$A$2:$C$81,2,FALSE),"")),"")</f>
        <v>AMATORE B M.</v>
      </c>
      <c r="H152" s="28" t="s">
        <v>14</v>
      </c>
      <c r="I152">
        <f t="shared" si="2"/>
        <v>25</v>
      </c>
    </row>
    <row r="153" spans="1:9">
      <c r="A153" s="59">
        <v>152</v>
      </c>
      <c r="B153" s="24">
        <v>152</v>
      </c>
      <c r="C153" s="37" t="s">
        <v>310</v>
      </c>
      <c r="D153" s="37" t="s">
        <v>623</v>
      </c>
      <c r="E153" s="24" t="s">
        <v>61</v>
      </c>
      <c r="F153" s="27">
        <v>1959</v>
      </c>
      <c r="G153" s="15" t="str">
        <f>IF(F153&gt;0,IF(E153="M",VLOOKUP(F153,Categorie!$A$2:$C$81,3,FALSE),IF(E153="F",VLOOKUP(F153,Categorie!$A$2:$C$81,2,FALSE),"")),"")</f>
        <v>VETERANI M.</v>
      </c>
      <c r="H153" s="28" t="s">
        <v>14</v>
      </c>
      <c r="I153">
        <f t="shared" si="2"/>
        <v>26</v>
      </c>
    </row>
    <row r="154" spans="1:9">
      <c r="A154" s="59">
        <v>153</v>
      </c>
      <c r="B154" s="24">
        <v>153</v>
      </c>
      <c r="C154" s="25" t="s">
        <v>43</v>
      </c>
      <c r="D154" s="25" t="s">
        <v>340</v>
      </c>
      <c r="E154" s="26" t="s">
        <v>12</v>
      </c>
      <c r="F154" s="27">
        <v>2000</v>
      </c>
      <c r="G154" s="15" t="str">
        <f>IF(F154&gt;0,IF(E154="M",VLOOKUP(F154,Categorie!$A$2:$C$81,3,FALSE),IF(E154="F",VLOOKUP(F154,Categorie!$A$2:$C$81,2,FALSE),"")),"")</f>
        <v>CADETTA</v>
      </c>
      <c r="H154" s="28" t="s">
        <v>18</v>
      </c>
    </row>
    <row r="155" spans="1:9">
      <c r="A155" s="59">
        <v>154</v>
      </c>
      <c r="B155" s="24">
        <v>154</v>
      </c>
      <c r="C155" s="37" t="s">
        <v>70</v>
      </c>
      <c r="D155" s="37" t="s">
        <v>216</v>
      </c>
      <c r="E155" s="24" t="s">
        <v>12</v>
      </c>
      <c r="F155" s="27">
        <v>2002</v>
      </c>
      <c r="G155" s="15" t="str">
        <f>IF(F155&gt;0,IF(E155="M",VLOOKUP(F155,Categorie!$A$2:$C$81,3,FALSE),IF(E155="F",VLOOKUP(F155,Categorie!$A$2:$C$81,2,FALSE),"")),"")</f>
        <v>RAGAZZA</v>
      </c>
      <c r="H155" s="28" t="s">
        <v>18</v>
      </c>
    </row>
    <row r="156" spans="1:9">
      <c r="A156" s="59">
        <v>155</v>
      </c>
      <c r="B156" s="24">
        <v>155</v>
      </c>
      <c r="C156" s="25" t="s">
        <v>70</v>
      </c>
      <c r="D156" s="25" t="s">
        <v>210</v>
      </c>
      <c r="E156" s="26" t="s">
        <v>12</v>
      </c>
      <c r="F156" s="27">
        <v>2003</v>
      </c>
      <c r="G156" s="15" t="str">
        <f>IF(F156&gt;0,IF(E156="M",VLOOKUP(F156,Categorie!$A$2:$C$81,3,FALSE),IF(E156="F",VLOOKUP(F156,Categorie!$A$2:$C$81,2,FALSE),"")),"")</f>
        <v>RAGAZZA</v>
      </c>
      <c r="H156" s="28" t="s">
        <v>18</v>
      </c>
    </row>
    <row r="157" spans="1:9">
      <c r="A157" s="59">
        <v>156</v>
      </c>
      <c r="B157" s="24">
        <v>156</v>
      </c>
      <c r="C157" s="37" t="s">
        <v>122</v>
      </c>
      <c r="D157" s="37" t="s">
        <v>123</v>
      </c>
      <c r="E157" s="24" t="s">
        <v>12</v>
      </c>
      <c r="F157" s="27">
        <v>2004</v>
      </c>
      <c r="G157" s="15" t="str">
        <f>IF(F157&gt;0,IF(E157="M",VLOOKUP(F157,Categorie!$A$2:$C$81,3,FALSE),IF(E157="F",VLOOKUP(F157,Categorie!$A$2:$C$81,2,FALSE),"")),"")</f>
        <v>ESORD. F.</v>
      </c>
      <c r="H157" s="28" t="s">
        <v>18</v>
      </c>
    </row>
    <row r="158" spans="1:9">
      <c r="A158" s="59">
        <v>157</v>
      </c>
      <c r="B158" s="24">
        <v>157</v>
      </c>
      <c r="C158" s="25" t="s">
        <v>145</v>
      </c>
      <c r="D158" s="25" t="s">
        <v>11</v>
      </c>
      <c r="E158" s="26" t="s">
        <v>12</v>
      </c>
      <c r="F158" s="27">
        <v>2005</v>
      </c>
      <c r="G158" s="15" t="str">
        <f>IF(F158&gt;0,IF(E158="M",VLOOKUP(F158,Categorie!$A$2:$C$81,3,FALSE),IF(E158="F",VLOOKUP(F158,Categorie!$A$2:$C$81,2,FALSE),"")),"")</f>
        <v>ESORD. F.</v>
      </c>
      <c r="H158" s="28" t="s">
        <v>18</v>
      </c>
    </row>
    <row r="159" spans="1:9">
      <c r="A159" s="59">
        <v>158</v>
      </c>
      <c r="B159" s="24">
        <v>158</v>
      </c>
      <c r="C159" s="37" t="s">
        <v>16</v>
      </c>
      <c r="D159" s="37" t="s">
        <v>17</v>
      </c>
      <c r="E159" s="24" t="s">
        <v>12</v>
      </c>
      <c r="F159" s="27">
        <v>2006</v>
      </c>
      <c r="G159" s="15" t="str">
        <f>IF(F159&gt;0,IF(E159="M",VLOOKUP(F159,Categorie!$A$2:$C$81,3,FALSE),IF(E159="F",VLOOKUP(F159,Categorie!$A$2:$C$81,2,FALSE),"")),"")</f>
        <v>CUCCIOLA</v>
      </c>
      <c r="H159" s="28" t="s">
        <v>18</v>
      </c>
    </row>
    <row r="160" spans="1:9">
      <c r="A160" s="59">
        <v>159</v>
      </c>
      <c r="B160" s="24">
        <v>159</v>
      </c>
      <c r="C160" s="25" t="s">
        <v>43</v>
      </c>
      <c r="D160" s="25" t="s">
        <v>25</v>
      </c>
      <c r="E160" s="26" t="s">
        <v>12</v>
      </c>
      <c r="F160" s="27">
        <v>2006</v>
      </c>
      <c r="G160" s="15" t="str">
        <f>IF(F160&gt;0,IF(E160="M",VLOOKUP(F160,Categorie!$A$2:$C$81,3,FALSE),IF(E160="F",VLOOKUP(F160,Categorie!$A$2:$C$81,2,FALSE),"")),"")</f>
        <v>CUCCIOLA</v>
      </c>
      <c r="H160" s="28" t="s">
        <v>18</v>
      </c>
    </row>
    <row r="161" spans="1:9">
      <c r="A161" s="59">
        <v>160</v>
      </c>
      <c r="B161" s="24">
        <v>160</v>
      </c>
      <c r="C161" s="37" t="s">
        <v>728</v>
      </c>
      <c r="D161" s="37" t="s">
        <v>729</v>
      </c>
      <c r="E161" s="24" t="s">
        <v>61</v>
      </c>
      <c r="F161" s="27">
        <v>1972</v>
      </c>
      <c r="G161" s="15" t="str">
        <f>IF(F161&gt;0,IF(E161="M",VLOOKUP(F161,Categorie!$A$2:$C$81,3,FALSE),IF(E161="F",VLOOKUP(F161,Categorie!$A$2:$C$81,2,FALSE),"")),"")</f>
        <v>AMATORE A M.</v>
      </c>
      <c r="H161" s="28" t="s">
        <v>18</v>
      </c>
    </row>
    <row r="162" spans="1:9">
      <c r="A162" s="59">
        <v>161</v>
      </c>
      <c r="B162" s="24">
        <v>161</v>
      </c>
      <c r="C162" s="25" t="s">
        <v>53</v>
      </c>
      <c r="D162" s="25" t="s">
        <v>54</v>
      </c>
      <c r="E162" s="26" t="s">
        <v>12</v>
      </c>
      <c r="F162" s="27">
        <v>2007</v>
      </c>
      <c r="G162" s="15" t="str">
        <f>IF(F162&gt;0,IF(E162="M",VLOOKUP(F162,Categorie!$A$2:$C$81,3,FALSE),IF(E162="F",VLOOKUP(F162,Categorie!$A$2:$C$81,2,FALSE),"")),"")</f>
        <v>CUCCIOLA</v>
      </c>
      <c r="H162" s="28" t="s">
        <v>30</v>
      </c>
      <c r="I162">
        <v>14</v>
      </c>
    </row>
    <row r="163" spans="1:9">
      <c r="A163" s="59">
        <v>162</v>
      </c>
      <c r="B163" s="24">
        <v>162</v>
      </c>
      <c r="C163" s="37" t="s">
        <v>82</v>
      </c>
      <c r="D163" s="37" t="s">
        <v>83</v>
      </c>
      <c r="E163" s="24" t="s">
        <v>61</v>
      </c>
      <c r="F163" s="27">
        <v>2006</v>
      </c>
      <c r="G163" s="15" t="str">
        <f>IF(F163&gt;0,IF(E163="M",VLOOKUP(F163,Categorie!$A$2:$C$81,3,FALSE),IF(E163="F",VLOOKUP(F163,Categorie!$A$2:$C$81,2,FALSE),"")),"")</f>
        <v>CUCCIOLO</v>
      </c>
      <c r="H163" s="28" t="s">
        <v>30</v>
      </c>
      <c r="I163">
        <v>15</v>
      </c>
    </row>
    <row r="164" spans="1:9">
      <c r="A164" s="59">
        <v>163</v>
      </c>
      <c r="B164" s="24">
        <v>163</v>
      </c>
      <c r="C164" s="25" t="s">
        <v>56</v>
      </c>
      <c r="D164" s="25" t="s">
        <v>57</v>
      </c>
      <c r="E164" s="26" t="s">
        <v>12</v>
      </c>
      <c r="F164" s="27">
        <v>2006</v>
      </c>
      <c r="G164" s="15" t="str">
        <f>IF(F164&gt;0,IF(E164="M",VLOOKUP(F164,Categorie!$A$2:$C$81,3,FALSE),IF(E164="F",VLOOKUP(F164,Categorie!$A$2:$C$81,2,FALSE),"")),"")</f>
        <v>CUCCIOLA</v>
      </c>
      <c r="H164" s="28" t="s">
        <v>30</v>
      </c>
      <c r="I164">
        <f t="shared" ref="I164:I177" si="3">I163+1</f>
        <v>16</v>
      </c>
    </row>
    <row r="165" spans="1:9">
      <c r="A165" s="59">
        <v>164</v>
      </c>
      <c r="B165" s="24">
        <v>164</v>
      </c>
      <c r="C165" s="37" t="s">
        <v>76</v>
      </c>
      <c r="D165" s="37" t="s">
        <v>87</v>
      </c>
      <c r="E165" s="24" t="s">
        <v>61</v>
      </c>
      <c r="F165" s="27">
        <v>2006</v>
      </c>
      <c r="G165" s="15" t="str">
        <f>IF(F165&gt;0,IF(E165="M",VLOOKUP(F165,Categorie!$A$2:$C$81,3,FALSE),IF(E165="F",VLOOKUP(F165,Categorie!$A$2:$C$81,2,FALSE),"")),"")</f>
        <v>CUCCIOLO</v>
      </c>
      <c r="H165" s="28" t="s">
        <v>30</v>
      </c>
      <c r="I165">
        <f t="shared" si="3"/>
        <v>17</v>
      </c>
    </row>
    <row r="166" spans="1:9">
      <c r="A166" s="59">
        <v>165</v>
      </c>
      <c r="B166" s="24">
        <v>165</v>
      </c>
      <c r="C166" s="25" t="s">
        <v>98</v>
      </c>
      <c r="D166" s="25" t="s">
        <v>83</v>
      </c>
      <c r="E166" s="26" t="s">
        <v>61</v>
      </c>
      <c r="F166" s="27">
        <v>2006</v>
      </c>
      <c r="G166" s="15" t="str">
        <f>IF(F166&gt;0,IF(E166="M",VLOOKUP(F166,Categorie!$A$2:$C$81,3,FALSE),IF(E166="F",VLOOKUP(F166,Categorie!$A$2:$C$81,2,FALSE),"")),"")</f>
        <v>CUCCIOLO</v>
      </c>
      <c r="H166" s="28" t="s">
        <v>30</v>
      </c>
      <c r="I166">
        <f t="shared" si="3"/>
        <v>18</v>
      </c>
    </row>
    <row r="167" spans="1:9">
      <c r="A167" s="59">
        <v>166</v>
      </c>
      <c r="B167" s="24">
        <v>166</v>
      </c>
      <c r="C167" s="37" t="s">
        <v>28</v>
      </c>
      <c r="D167" s="37" t="s">
        <v>29</v>
      </c>
      <c r="E167" s="24" t="s">
        <v>12</v>
      </c>
      <c r="F167" s="27">
        <v>2006</v>
      </c>
      <c r="G167" s="15" t="str">
        <f>IF(F167&gt;0,IF(E167="M",VLOOKUP(F167,Categorie!$A$2:$C$81,3,FALSE),IF(E167="F",VLOOKUP(F167,Categorie!$A$2:$C$81,2,FALSE),"")),"")</f>
        <v>CUCCIOLA</v>
      </c>
      <c r="H167" s="28" t="s">
        <v>30</v>
      </c>
      <c r="I167">
        <f t="shared" si="3"/>
        <v>19</v>
      </c>
    </row>
    <row r="168" spans="1:9">
      <c r="A168" s="59">
        <v>167</v>
      </c>
      <c r="B168" s="24">
        <v>167</v>
      </c>
      <c r="C168" s="25" t="s">
        <v>193</v>
      </c>
      <c r="D168" s="25" t="s">
        <v>194</v>
      </c>
      <c r="E168" s="26" t="s">
        <v>61</v>
      </c>
      <c r="F168" s="27">
        <v>2005</v>
      </c>
      <c r="G168" s="15" t="str">
        <f>IF(F168&gt;0,IF(E168="M",VLOOKUP(F168,Categorie!$A$2:$C$81,3,FALSE),IF(E168="F",VLOOKUP(F168,Categorie!$A$2:$C$81,2,FALSE),"")),"")</f>
        <v>ESORD. M.</v>
      </c>
      <c r="H168" s="28" t="s">
        <v>30</v>
      </c>
      <c r="I168">
        <f t="shared" si="3"/>
        <v>20</v>
      </c>
    </row>
    <row r="169" spans="1:9">
      <c r="A169" s="59">
        <v>168</v>
      </c>
      <c r="B169" s="24">
        <v>168</v>
      </c>
      <c r="C169" s="37" t="s">
        <v>139</v>
      </c>
      <c r="D169" s="37" t="s">
        <v>140</v>
      </c>
      <c r="E169" s="24" t="s">
        <v>12</v>
      </c>
      <c r="F169" s="27">
        <v>2005</v>
      </c>
      <c r="G169" s="15" t="str">
        <f>IF(F169&gt;0,IF(E169="M",VLOOKUP(F169,Categorie!$A$2:$C$81,3,FALSE),IF(E169="F",VLOOKUP(F169,Categorie!$A$2:$C$81,2,FALSE),"")),"")</f>
        <v>ESORD. F.</v>
      </c>
      <c r="H169" s="28" t="s">
        <v>30</v>
      </c>
      <c r="I169">
        <f t="shared" si="3"/>
        <v>21</v>
      </c>
    </row>
    <row r="170" spans="1:9">
      <c r="A170" s="59">
        <v>169</v>
      </c>
      <c r="B170" s="24">
        <v>169</v>
      </c>
      <c r="C170" s="25" t="s">
        <v>28</v>
      </c>
      <c r="D170" s="25" t="s">
        <v>101</v>
      </c>
      <c r="E170" s="26" t="s">
        <v>61</v>
      </c>
      <c r="F170" s="27">
        <v>2004</v>
      </c>
      <c r="G170" s="15" t="str">
        <f>IF(F170&gt;0,IF(E170="M",VLOOKUP(F170,Categorie!$A$2:$C$81,3,FALSE),IF(E170="F",VLOOKUP(F170,Categorie!$A$2:$C$81,2,FALSE),"")),"")</f>
        <v>ESORD. M.</v>
      </c>
      <c r="H170" s="28" t="s">
        <v>30</v>
      </c>
      <c r="I170">
        <f t="shared" si="3"/>
        <v>22</v>
      </c>
    </row>
    <row r="171" spans="1:9">
      <c r="A171" s="59">
        <v>170</v>
      </c>
      <c r="B171" s="24">
        <v>170</v>
      </c>
      <c r="C171" s="37" t="s">
        <v>342</v>
      </c>
      <c r="D171" s="37" t="s">
        <v>119</v>
      </c>
      <c r="E171" s="24" t="s">
        <v>12</v>
      </c>
      <c r="F171" s="27">
        <v>2000</v>
      </c>
      <c r="G171" s="15" t="str">
        <f>IF(F171&gt;0,IF(E171="M",VLOOKUP(F171,Categorie!$A$2:$C$81,3,FALSE),IF(E171="F",VLOOKUP(F171,Categorie!$A$2:$C$81,2,FALSE),"")),"")</f>
        <v>CADETTA</v>
      </c>
      <c r="H171" s="28" t="s">
        <v>30</v>
      </c>
      <c r="I171">
        <f t="shared" si="3"/>
        <v>23</v>
      </c>
    </row>
    <row r="172" spans="1:9">
      <c r="A172" s="59">
        <v>171</v>
      </c>
      <c r="B172" s="24">
        <v>171</v>
      </c>
      <c r="C172" s="25" t="s">
        <v>437</v>
      </c>
      <c r="D172" s="25" t="s">
        <v>438</v>
      </c>
      <c r="E172" s="26" t="s">
        <v>61</v>
      </c>
      <c r="F172" s="27">
        <v>1999</v>
      </c>
      <c r="G172" s="15" t="str">
        <f>IF(F172&gt;0,IF(E172="M",VLOOKUP(F172,Categorie!$A$2:$C$81,3,FALSE),IF(E172="F",VLOOKUP(F172,Categorie!$A$2:$C$81,2,FALSE),"")),"")</f>
        <v>ALLIEVO</v>
      </c>
      <c r="H172" s="28" t="s">
        <v>30</v>
      </c>
      <c r="I172">
        <f t="shared" si="3"/>
        <v>24</v>
      </c>
    </row>
    <row r="173" spans="1:9">
      <c r="A173" s="59">
        <v>172</v>
      </c>
      <c r="B173" s="24">
        <v>172</v>
      </c>
      <c r="C173" s="37" t="s">
        <v>405</v>
      </c>
      <c r="D173" s="37" t="s">
        <v>260</v>
      </c>
      <c r="E173" s="24" t="s">
        <v>12</v>
      </c>
      <c r="F173" s="27">
        <v>1998</v>
      </c>
      <c r="G173" s="15" t="str">
        <f>IF(F173&gt;0,IF(E173="M",VLOOKUP(F173,Categorie!$A$2:$C$81,3,FALSE),IF(E173="F",VLOOKUP(F173,Categorie!$A$2:$C$81,2,FALSE),"")),"")</f>
        <v>ALLIEVA</v>
      </c>
      <c r="H173" s="28" t="s">
        <v>30</v>
      </c>
      <c r="I173">
        <f t="shared" si="3"/>
        <v>25</v>
      </c>
    </row>
    <row r="174" spans="1:9">
      <c r="A174" s="59">
        <v>173</v>
      </c>
      <c r="B174" s="24">
        <v>173</v>
      </c>
      <c r="C174" s="25" t="s">
        <v>414</v>
      </c>
      <c r="D174" s="25" t="s">
        <v>415</v>
      </c>
      <c r="E174" s="26" t="s">
        <v>12</v>
      </c>
      <c r="F174" s="27">
        <v>1998</v>
      </c>
      <c r="G174" s="15" t="str">
        <f>IF(F174&gt;0,IF(E174="M",VLOOKUP(F174,Categorie!$A$2:$C$81,3,FALSE),IF(E174="F",VLOOKUP(F174,Categorie!$A$2:$C$81,2,FALSE),"")),"")</f>
        <v>ALLIEVA</v>
      </c>
      <c r="H174" s="28" t="s">
        <v>30</v>
      </c>
      <c r="I174">
        <f t="shared" si="3"/>
        <v>26</v>
      </c>
    </row>
    <row r="175" spans="1:9">
      <c r="A175" s="59">
        <v>174</v>
      </c>
      <c r="B175" s="24">
        <v>174</v>
      </c>
      <c r="C175" s="37" t="s">
        <v>350</v>
      </c>
      <c r="D175" s="37" t="s">
        <v>447</v>
      </c>
      <c r="E175" s="24" t="s">
        <v>12</v>
      </c>
      <c r="F175" s="27">
        <v>1997</v>
      </c>
      <c r="G175" s="15" t="str">
        <f>IF(F175&gt;0,IF(E175="M",VLOOKUP(F175,Categorie!$A$2:$C$81,3,FALSE),IF(E175="F",VLOOKUP(F175,Categorie!$A$2:$C$81,2,FALSE),"")),"")</f>
        <v>JUNIOR F.</v>
      </c>
      <c r="H175" s="28" t="s">
        <v>30</v>
      </c>
      <c r="I175">
        <f t="shared" si="3"/>
        <v>27</v>
      </c>
    </row>
    <row r="176" spans="1:9">
      <c r="A176" s="59">
        <v>175</v>
      </c>
      <c r="B176" s="24">
        <v>175</v>
      </c>
      <c r="C176" s="25" t="s">
        <v>437</v>
      </c>
      <c r="D176" s="25" t="s">
        <v>633</v>
      </c>
      <c r="E176" s="26" t="s">
        <v>61</v>
      </c>
      <c r="F176" s="27">
        <v>1966</v>
      </c>
      <c r="G176" s="15" t="str">
        <f>IF(F176&gt;0,IF(E176="M",VLOOKUP(F176,Categorie!$A$2:$C$81,3,FALSE),IF(E176="F",VLOOKUP(F176,Categorie!$A$2:$C$81,2,FALSE),"")),"")</f>
        <v>AMATORE B M.</v>
      </c>
      <c r="H176" s="28" t="s">
        <v>30</v>
      </c>
      <c r="I176">
        <f t="shared" si="3"/>
        <v>28</v>
      </c>
    </row>
    <row r="177" spans="1:9">
      <c r="A177" s="59">
        <v>176</v>
      </c>
      <c r="B177" s="24">
        <v>176</v>
      </c>
      <c r="C177" s="37" t="s">
        <v>28</v>
      </c>
      <c r="D177" s="37" t="s">
        <v>563</v>
      </c>
      <c r="E177" s="24" t="s">
        <v>61</v>
      </c>
      <c r="F177" s="27"/>
      <c r="G177" s="15" t="s">
        <v>564</v>
      </c>
      <c r="H177" s="28" t="s">
        <v>30</v>
      </c>
      <c r="I177">
        <f t="shared" si="3"/>
        <v>29</v>
      </c>
    </row>
    <row r="178" spans="1:9">
      <c r="A178" s="59">
        <v>177</v>
      </c>
      <c r="B178" s="24">
        <v>177</v>
      </c>
      <c r="C178" s="58" t="s">
        <v>193</v>
      </c>
      <c r="D178" s="25" t="s">
        <v>227</v>
      </c>
      <c r="E178" s="26" t="s">
        <v>12</v>
      </c>
      <c r="F178" s="27">
        <v>1998</v>
      </c>
      <c r="G178" s="15" t="str">
        <f>IF(F178&gt;0,IF(E178="M",VLOOKUP(F178,Categorie!$A$2:$C$81,3,FALSE),IF(E178="F",VLOOKUP(F178,Categorie!$A$2:$C$81,2,FALSE),"")),"")</f>
        <v>ALLIEVA</v>
      </c>
      <c r="H178" s="28" t="s">
        <v>26</v>
      </c>
      <c r="I178">
        <v>1</v>
      </c>
    </row>
    <row r="179" spans="1:9">
      <c r="A179" s="59">
        <v>178</v>
      </c>
      <c r="B179" s="24">
        <v>178</v>
      </c>
      <c r="C179" s="58" t="s">
        <v>439</v>
      </c>
      <c r="D179" s="37" t="s">
        <v>440</v>
      </c>
      <c r="E179" s="24" t="s">
        <v>61</v>
      </c>
      <c r="F179" s="27">
        <v>1999</v>
      </c>
      <c r="G179" s="15" t="str">
        <f>IF(F179&gt;0,IF(E179="M",VLOOKUP(F179,Categorie!$A$2:$C$81,3,FALSE),IF(E179="F",VLOOKUP(F179,Categorie!$A$2:$C$81,2,FALSE),"")),"")</f>
        <v>ALLIEVO</v>
      </c>
      <c r="H179" s="28" t="s">
        <v>26</v>
      </c>
      <c r="I179">
        <f t="shared" ref="I179:I218" si="4">I178+1</f>
        <v>2</v>
      </c>
    </row>
    <row r="180" spans="1:9">
      <c r="A180" s="59">
        <v>179</v>
      </c>
      <c r="B180" s="24">
        <v>179</v>
      </c>
      <c r="C180" s="58" t="s">
        <v>115</v>
      </c>
      <c r="D180" s="25" t="s">
        <v>427</v>
      </c>
      <c r="E180" s="26" t="s">
        <v>61</v>
      </c>
      <c r="F180" s="27">
        <v>1999</v>
      </c>
      <c r="G180" s="15" t="str">
        <f>IF(F180&gt;0,IF(E180="M",VLOOKUP(F180,Categorie!$A$2:$C$81,3,FALSE),IF(E180="F",VLOOKUP(F180,Categorie!$A$2:$C$81,2,FALSE),"")),"")</f>
        <v>ALLIEVO</v>
      </c>
      <c r="H180" s="28" t="s">
        <v>26</v>
      </c>
      <c r="I180">
        <f t="shared" si="4"/>
        <v>3</v>
      </c>
    </row>
    <row r="181" spans="1:9">
      <c r="A181" s="59">
        <v>180</v>
      </c>
      <c r="B181" s="24">
        <v>180</v>
      </c>
      <c r="C181" s="58" t="s">
        <v>393</v>
      </c>
      <c r="D181" s="37" t="s">
        <v>177</v>
      </c>
      <c r="E181" s="24" t="s">
        <v>61</v>
      </c>
      <c r="F181" s="27">
        <v>1999</v>
      </c>
      <c r="G181" s="15" t="str">
        <f>IF(F181&gt;0,IF(E181="M",VLOOKUP(F181,Categorie!$A$2:$C$81,3,FALSE),IF(E181="F",VLOOKUP(F181,Categorie!$A$2:$C$81,2,FALSE),"")),"")</f>
        <v>ALLIEVO</v>
      </c>
      <c r="H181" s="28" t="s">
        <v>26</v>
      </c>
      <c r="I181">
        <f t="shared" si="4"/>
        <v>4</v>
      </c>
    </row>
    <row r="182" spans="1:9">
      <c r="A182" s="59">
        <v>181</v>
      </c>
      <c r="B182" s="24">
        <v>181</v>
      </c>
      <c r="C182" s="58" t="s">
        <v>541</v>
      </c>
      <c r="D182" s="25" t="s">
        <v>185</v>
      </c>
      <c r="E182" s="26" t="s">
        <v>61</v>
      </c>
      <c r="F182" s="27">
        <v>1974</v>
      </c>
      <c r="G182" s="15" t="str">
        <f>IF(F182&gt;0,IF(E182="M",VLOOKUP(F182,Categorie!$A$2:$C$81,3,FALSE),IF(E182="F",VLOOKUP(F182,Categorie!$A$2:$C$81,2,FALSE),"")),"")</f>
        <v>AMATORE A M.</v>
      </c>
      <c r="H182" s="28" t="s">
        <v>26</v>
      </c>
      <c r="I182">
        <f t="shared" si="4"/>
        <v>5</v>
      </c>
    </row>
    <row r="183" spans="1:9">
      <c r="A183" s="59">
        <v>182</v>
      </c>
      <c r="B183" s="24">
        <v>182</v>
      </c>
      <c r="C183" s="58" t="s">
        <v>730</v>
      </c>
      <c r="D183" s="37" t="s">
        <v>75</v>
      </c>
      <c r="E183" s="24" t="s">
        <v>61</v>
      </c>
      <c r="F183" s="27">
        <v>1971</v>
      </c>
      <c r="G183" s="15" t="str">
        <f>IF(F183&gt;0,IF(E183="M",VLOOKUP(F183,Categorie!$A$2:$C$81,3,FALSE),IF(E183="F",VLOOKUP(F183,Categorie!$A$2:$C$81,2,FALSE),"")),"")</f>
        <v>AMATORE A M.</v>
      </c>
      <c r="H183" s="28" t="s">
        <v>26</v>
      </c>
      <c r="I183">
        <f t="shared" si="4"/>
        <v>6</v>
      </c>
    </row>
    <row r="184" spans="1:9">
      <c r="A184" s="59">
        <v>183</v>
      </c>
      <c r="B184" s="24">
        <v>183</v>
      </c>
      <c r="C184" s="58" t="s">
        <v>454</v>
      </c>
      <c r="D184" s="25" t="s">
        <v>262</v>
      </c>
      <c r="E184" s="26" t="s">
        <v>12</v>
      </c>
      <c r="F184" s="27">
        <v>1973</v>
      </c>
      <c r="G184" s="15" t="str">
        <f>IF(F184&gt;0,IF(E184="M",VLOOKUP(F184,Categorie!$A$2:$C$81,3,FALSE),IF(E184="F",VLOOKUP(F184,Categorie!$A$2:$C$81,2,FALSE),"")),"")</f>
        <v>AMATORE A F.</v>
      </c>
      <c r="H184" s="28" t="s">
        <v>26</v>
      </c>
      <c r="I184">
        <f t="shared" si="4"/>
        <v>7</v>
      </c>
    </row>
    <row r="185" spans="1:9">
      <c r="A185" s="59">
        <v>184</v>
      </c>
      <c r="B185" s="24">
        <v>184</v>
      </c>
      <c r="C185" s="58" t="s">
        <v>555</v>
      </c>
      <c r="D185" s="37" t="s">
        <v>434</v>
      </c>
      <c r="E185" s="24" t="s">
        <v>61</v>
      </c>
      <c r="F185" s="27">
        <v>1978</v>
      </c>
      <c r="G185" s="15" t="str">
        <f>IF(F185&gt;0,IF(E185="M",VLOOKUP(F185,Categorie!$A$2:$C$81,3,FALSE),IF(E185="F",VLOOKUP(F185,Categorie!$A$2:$C$81,2,FALSE),"")),"")</f>
        <v>AMATORE A M.</v>
      </c>
      <c r="H185" s="28" t="s">
        <v>26</v>
      </c>
      <c r="I185">
        <f t="shared" si="4"/>
        <v>8</v>
      </c>
    </row>
    <row r="186" spans="1:9">
      <c r="A186" s="59">
        <v>185</v>
      </c>
      <c r="B186" s="24">
        <v>185</v>
      </c>
      <c r="C186" s="58" t="s">
        <v>488</v>
      </c>
      <c r="D186" s="25" t="s">
        <v>29</v>
      </c>
      <c r="E186" s="26" t="s">
        <v>12</v>
      </c>
      <c r="F186" s="27">
        <v>1967</v>
      </c>
      <c r="G186" s="15" t="str">
        <f>IF(F186&gt;0,IF(E186="M",VLOOKUP(F186,Categorie!$A$2:$C$81,3,FALSE),IF(E186="F",VLOOKUP(F186,Categorie!$A$2:$C$81,2,FALSE),"")),"")</f>
        <v>AMATORE B F.</v>
      </c>
      <c r="H186" s="28" t="s">
        <v>26</v>
      </c>
      <c r="I186">
        <f t="shared" si="4"/>
        <v>9</v>
      </c>
    </row>
    <row r="187" spans="1:9">
      <c r="A187" s="59">
        <v>186</v>
      </c>
      <c r="B187" s="24">
        <v>186</v>
      </c>
      <c r="C187" s="58" t="s">
        <v>467</v>
      </c>
      <c r="D187" s="37" t="s">
        <v>482</v>
      </c>
      <c r="E187" s="24" t="s">
        <v>12</v>
      </c>
      <c r="F187" s="27">
        <v>1965</v>
      </c>
      <c r="G187" s="15" t="str">
        <f>IF(F187&gt;0,IF(E187="M",VLOOKUP(F187,Categorie!$A$2:$C$81,3,FALSE),IF(E187="F",VLOOKUP(F187,Categorie!$A$2:$C$81,2,FALSE),"")),"")</f>
        <v>AMATORE B F.</v>
      </c>
      <c r="H187" s="28" t="s">
        <v>26</v>
      </c>
      <c r="I187">
        <f t="shared" si="4"/>
        <v>10</v>
      </c>
    </row>
    <row r="188" spans="1:9">
      <c r="A188" s="59">
        <v>187</v>
      </c>
      <c r="B188" s="24">
        <v>187</v>
      </c>
      <c r="C188" s="58" t="s">
        <v>576</v>
      </c>
      <c r="D188" s="25" t="s">
        <v>577</v>
      </c>
      <c r="E188" s="26" t="s">
        <v>61</v>
      </c>
      <c r="F188" s="27">
        <v>1966</v>
      </c>
      <c r="G188" s="15" t="str">
        <f>IF(F188&gt;0,IF(E188="M",VLOOKUP(F188,Categorie!$A$2:$C$81,3,FALSE),IF(E188="F",VLOOKUP(F188,Categorie!$A$2:$C$81,2,FALSE),"")),"")</f>
        <v>AMATORE B M.</v>
      </c>
      <c r="H188" s="28" t="s">
        <v>26</v>
      </c>
      <c r="I188">
        <f t="shared" si="4"/>
        <v>11</v>
      </c>
    </row>
    <row r="189" spans="1:9">
      <c r="A189" s="59">
        <v>188</v>
      </c>
      <c r="B189" s="24">
        <v>188</v>
      </c>
      <c r="C189" s="58" t="s">
        <v>276</v>
      </c>
      <c r="D189" s="37" t="s">
        <v>619</v>
      </c>
      <c r="E189" s="24" t="s">
        <v>61</v>
      </c>
      <c r="F189" s="27">
        <v>1961</v>
      </c>
      <c r="G189" s="15" t="str">
        <f>IF(F189&gt;0,IF(E189="M",VLOOKUP(F189,Categorie!$A$2:$C$81,3,FALSE),IF(E189="F",VLOOKUP(F189,Categorie!$A$2:$C$81,2,FALSE),"")),"")</f>
        <v>AMATORE B M.</v>
      </c>
      <c r="H189" s="28" t="s">
        <v>26</v>
      </c>
      <c r="I189">
        <f t="shared" si="4"/>
        <v>12</v>
      </c>
    </row>
    <row r="190" spans="1:9">
      <c r="A190" s="59">
        <v>189</v>
      </c>
      <c r="B190" s="24">
        <v>189</v>
      </c>
      <c r="C190" s="58" t="s">
        <v>363</v>
      </c>
      <c r="D190" s="25" t="s">
        <v>364</v>
      </c>
      <c r="E190" s="26" t="s">
        <v>12</v>
      </c>
      <c r="F190" s="27">
        <v>2001</v>
      </c>
      <c r="G190" s="15" t="str">
        <f>IF(F190&gt;0,IF(E190="M",VLOOKUP(F190,Categorie!$A$2:$C$81,3,FALSE),IF(E190="F",VLOOKUP(F190,Categorie!$A$2:$C$81,2,FALSE),"")),"")</f>
        <v>CADETTA</v>
      </c>
      <c r="H190" s="28" t="s">
        <v>26</v>
      </c>
      <c r="I190">
        <f t="shared" si="4"/>
        <v>13</v>
      </c>
    </row>
    <row r="191" spans="1:9">
      <c r="A191" s="59">
        <v>190</v>
      </c>
      <c r="B191" s="24">
        <v>190</v>
      </c>
      <c r="C191" s="58" t="s">
        <v>355</v>
      </c>
      <c r="D191" s="37" t="s">
        <v>356</v>
      </c>
      <c r="E191" s="24" t="s">
        <v>12</v>
      </c>
      <c r="F191" s="27">
        <v>2001</v>
      </c>
      <c r="G191" s="15" t="str">
        <f>IF(F191&gt;0,IF(E191="M",VLOOKUP(F191,Categorie!$A$2:$C$81,3,FALSE),IF(E191="F",VLOOKUP(F191,Categorie!$A$2:$C$81,2,FALSE),"")),"")</f>
        <v>CADETTA</v>
      </c>
      <c r="H191" s="28" t="s">
        <v>26</v>
      </c>
      <c r="I191">
        <f t="shared" si="4"/>
        <v>14</v>
      </c>
    </row>
    <row r="192" spans="1:9">
      <c r="A192" s="59">
        <v>191</v>
      </c>
      <c r="B192" s="24">
        <v>453</v>
      </c>
      <c r="C192" s="58" t="s">
        <v>731</v>
      </c>
      <c r="D192" s="25" t="s">
        <v>732</v>
      </c>
      <c r="E192" s="26" t="s">
        <v>12</v>
      </c>
      <c r="F192" s="27">
        <v>2000</v>
      </c>
      <c r="G192" s="15" t="str">
        <f>IF(F192&gt;0,IF(E192="M",VLOOKUP(F192,Categorie!$A$2:$C$81,3,FALSE),IF(E192="F",VLOOKUP(F192,Categorie!$A$2:$C$81,2,FALSE),"")),"")</f>
        <v>CADETTA</v>
      </c>
      <c r="H192" s="28" t="s">
        <v>26</v>
      </c>
      <c r="I192">
        <f t="shared" si="4"/>
        <v>15</v>
      </c>
    </row>
    <row r="193" spans="1:9">
      <c r="A193" s="59">
        <v>192</v>
      </c>
      <c r="B193" s="24">
        <v>192</v>
      </c>
      <c r="C193" s="58" t="s">
        <v>335</v>
      </c>
      <c r="D193" s="37" t="s">
        <v>336</v>
      </c>
      <c r="E193" s="24" t="s">
        <v>12</v>
      </c>
      <c r="F193" s="27">
        <v>2000</v>
      </c>
      <c r="G193" s="15" t="str">
        <f>IF(F193&gt;0,IF(E193="M",VLOOKUP(F193,Categorie!$A$2:$C$81,3,FALSE),IF(E193="F",VLOOKUP(F193,Categorie!$A$2:$C$81,2,FALSE),"")),"")</f>
        <v>CADETTA</v>
      </c>
      <c r="H193" s="28" t="s">
        <v>26</v>
      </c>
      <c r="I193">
        <f t="shared" si="4"/>
        <v>16</v>
      </c>
    </row>
    <row r="194" spans="1:9">
      <c r="A194" s="59">
        <v>193</v>
      </c>
      <c r="B194" s="24">
        <v>193</v>
      </c>
      <c r="C194" s="58" t="s">
        <v>585</v>
      </c>
      <c r="D194" s="25" t="s">
        <v>11</v>
      </c>
      <c r="E194" s="26" t="s">
        <v>12</v>
      </c>
      <c r="F194" s="27">
        <v>2001</v>
      </c>
      <c r="G194" s="15" t="str">
        <f>IF(F194&gt;0,IF(E194="M",VLOOKUP(F194,Categorie!$A$2:$C$81,3,FALSE),IF(E194="F",VLOOKUP(F194,Categorie!$A$2:$C$81,2,FALSE),"")),"")</f>
        <v>CADETTA</v>
      </c>
      <c r="H194" s="28" t="s">
        <v>26</v>
      </c>
      <c r="I194">
        <f t="shared" si="4"/>
        <v>17</v>
      </c>
    </row>
    <row r="195" spans="1:9">
      <c r="A195" s="59">
        <v>194</v>
      </c>
      <c r="B195" s="24">
        <v>194</v>
      </c>
      <c r="C195" s="58" t="s">
        <v>193</v>
      </c>
      <c r="D195" s="37" t="s">
        <v>366</v>
      </c>
      <c r="E195" s="24" t="s">
        <v>12</v>
      </c>
      <c r="F195" s="27">
        <v>2000</v>
      </c>
      <c r="G195" s="15" t="str">
        <f>IF(F195&gt;0,IF(E195="M",VLOOKUP(F195,Categorie!$A$2:$C$81,3,FALSE),IF(E195="F",VLOOKUP(F195,Categorie!$A$2:$C$81,2,FALSE),"")),"")</f>
        <v>CADETTA</v>
      </c>
      <c r="H195" s="28" t="s">
        <v>26</v>
      </c>
      <c r="I195">
        <f t="shared" si="4"/>
        <v>18</v>
      </c>
    </row>
    <row r="196" spans="1:9">
      <c r="A196" s="59">
        <v>195</v>
      </c>
      <c r="B196" s="24">
        <v>195</v>
      </c>
      <c r="C196" s="58" t="s">
        <v>297</v>
      </c>
      <c r="D196" s="25" t="s">
        <v>60</v>
      </c>
      <c r="E196" s="26" t="s">
        <v>61</v>
      </c>
      <c r="F196" s="27">
        <v>2000</v>
      </c>
      <c r="G196" s="15" t="str">
        <f>IF(F196&gt;0,IF(E196="M",VLOOKUP(F196,Categorie!$A$2:$C$81,3,FALSE),IF(E196="F",VLOOKUP(F196,Categorie!$A$2:$C$81,2,FALSE),"")),"")</f>
        <v>CADETTO</v>
      </c>
      <c r="H196" s="28" t="s">
        <v>26</v>
      </c>
      <c r="I196">
        <f t="shared" si="4"/>
        <v>19</v>
      </c>
    </row>
    <row r="197" spans="1:9">
      <c r="A197" s="59">
        <v>196</v>
      </c>
      <c r="B197" s="24">
        <v>196</v>
      </c>
      <c r="C197" s="58" t="s">
        <v>648</v>
      </c>
      <c r="D197" s="37" t="s">
        <v>69</v>
      </c>
      <c r="E197" s="24" t="s">
        <v>61</v>
      </c>
      <c r="F197" s="27">
        <v>2004</v>
      </c>
      <c r="G197" s="15" t="str">
        <f>IF(F197&gt;0,IF(E197="M",VLOOKUP(F197,Categorie!$A$2:$C$81,3,FALSE),IF(E197="F",VLOOKUP(F197,Categorie!$A$2:$C$81,2,FALSE),"")),"")</f>
        <v>ESORD. M.</v>
      </c>
      <c r="H197" s="28" t="s">
        <v>26</v>
      </c>
      <c r="I197">
        <f t="shared" si="4"/>
        <v>20</v>
      </c>
    </row>
    <row r="198" spans="1:9">
      <c r="A198" s="59">
        <v>197</v>
      </c>
      <c r="B198" s="24">
        <v>197</v>
      </c>
      <c r="C198" s="58" t="s">
        <v>454</v>
      </c>
      <c r="D198" s="25" t="s">
        <v>29</v>
      </c>
      <c r="E198" s="26" t="s">
        <v>12</v>
      </c>
      <c r="F198" s="27">
        <v>1997</v>
      </c>
      <c r="G198" s="15" t="str">
        <f>IF(F198&gt;0,IF(E198="M",VLOOKUP(F198,Categorie!$A$2:$C$81,3,FALSE),IF(E198="F",VLOOKUP(F198,Categorie!$A$2:$C$81,2,FALSE),"")),"")</f>
        <v>JUNIOR F.</v>
      </c>
      <c r="H198" s="28" t="s">
        <v>26</v>
      </c>
      <c r="I198">
        <f t="shared" si="4"/>
        <v>21</v>
      </c>
    </row>
    <row r="199" spans="1:9">
      <c r="A199" s="59">
        <v>198</v>
      </c>
      <c r="B199" s="24">
        <v>198</v>
      </c>
      <c r="C199" s="58" t="s">
        <v>218</v>
      </c>
      <c r="D199" s="37" t="s">
        <v>256</v>
      </c>
      <c r="E199" s="24" t="s">
        <v>12</v>
      </c>
      <c r="F199" s="27">
        <v>1997</v>
      </c>
      <c r="G199" s="15" t="str">
        <f>IF(F199&gt;0,IF(E199="M",VLOOKUP(F199,Categorie!$A$2:$C$81,3,FALSE),IF(E199="F",VLOOKUP(F199,Categorie!$A$2:$C$81,2,FALSE),"")),"")</f>
        <v>JUNIOR F.</v>
      </c>
      <c r="H199" s="28" t="s">
        <v>26</v>
      </c>
      <c r="I199">
        <f t="shared" si="4"/>
        <v>22</v>
      </c>
    </row>
    <row r="200" spans="1:9">
      <c r="A200" s="59">
        <v>199</v>
      </c>
      <c r="B200" s="24">
        <v>199</v>
      </c>
      <c r="C200" s="58" t="s">
        <v>733</v>
      </c>
      <c r="D200" s="25" t="s">
        <v>734</v>
      </c>
      <c r="E200" s="26" t="s">
        <v>61</v>
      </c>
      <c r="F200" s="27">
        <v>1997</v>
      </c>
      <c r="G200" s="15" t="str">
        <f>IF(F200&gt;0,IF(E200="M",VLOOKUP(F200,Categorie!$A$2:$C$81,3,FALSE),IF(E200="F",VLOOKUP(F200,Categorie!$A$2:$C$81,2,FALSE),"")),"")</f>
        <v>JUNIOR M.</v>
      </c>
      <c r="H200" s="28" t="s">
        <v>26</v>
      </c>
      <c r="I200">
        <f t="shared" si="4"/>
        <v>23</v>
      </c>
    </row>
    <row r="201" spans="1:9">
      <c r="A201" s="59">
        <v>200</v>
      </c>
      <c r="B201" s="24">
        <v>200</v>
      </c>
      <c r="C201" s="58" t="s">
        <v>222</v>
      </c>
      <c r="D201" s="37" t="s">
        <v>223</v>
      </c>
      <c r="E201" s="24" t="s">
        <v>12</v>
      </c>
      <c r="F201" s="27">
        <v>2002</v>
      </c>
      <c r="G201" s="15" t="str">
        <f>IF(F201&gt;0,IF(E201="M",VLOOKUP(F201,Categorie!$A$2:$C$81,3,FALSE),IF(E201="F",VLOOKUP(F201,Categorie!$A$2:$C$81,2,FALSE),"")),"")</f>
        <v>RAGAZZA</v>
      </c>
      <c r="H201" s="28" t="s">
        <v>26</v>
      </c>
      <c r="I201">
        <f t="shared" si="4"/>
        <v>24</v>
      </c>
    </row>
    <row r="202" spans="1:9">
      <c r="A202" s="59">
        <v>201</v>
      </c>
      <c r="B202" s="24">
        <v>201</v>
      </c>
      <c r="C202" s="58" t="s">
        <v>254</v>
      </c>
      <c r="D202" s="25" t="s">
        <v>255</v>
      </c>
      <c r="E202" s="26" t="s">
        <v>12</v>
      </c>
      <c r="F202" s="27">
        <v>2002</v>
      </c>
      <c r="G202" s="15" t="str">
        <f>IF(F202&gt;0,IF(E202="M",VLOOKUP(F202,Categorie!$A$2:$C$81,3,FALSE),IF(E202="F",VLOOKUP(F202,Categorie!$A$2:$C$81,2,FALSE),"")),"")</f>
        <v>RAGAZZA</v>
      </c>
      <c r="H202" s="28" t="s">
        <v>26</v>
      </c>
      <c r="I202">
        <f t="shared" si="4"/>
        <v>25</v>
      </c>
    </row>
    <row r="203" spans="1:9">
      <c r="A203" s="59">
        <v>202</v>
      </c>
      <c r="B203" s="24">
        <v>239</v>
      </c>
      <c r="C203" s="58" t="s">
        <v>238</v>
      </c>
      <c r="D203" s="37" t="s">
        <v>239</v>
      </c>
      <c r="E203" s="24" t="s">
        <v>12</v>
      </c>
      <c r="F203" s="27">
        <v>2002</v>
      </c>
      <c r="G203" s="15" t="str">
        <f>IF(F203&gt;0,IF(E203="M",VLOOKUP(F203,Categorie!$A$2:$C$81,3,FALSE),IF(E203="F",VLOOKUP(F203,Categorie!$A$2:$C$81,2,FALSE),"")),"")</f>
        <v>RAGAZZA</v>
      </c>
      <c r="H203" s="28" t="s">
        <v>26</v>
      </c>
      <c r="I203">
        <f t="shared" si="4"/>
        <v>26</v>
      </c>
    </row>
    <row r="204" spans="1:9">
      <c r="A204" s="59">
        <v>203</v>
      </c>
      <c r="B204" s="24">
        <v>207</v>
      </c>
      <c r="C204" s="58" t="s">
        <v>115</v>
      </c>
      <c r="D204" s="25" t="s">
        <v>408</v>
      </c>
      <c r="E204" s="26" t="s">
        <v>12</v>
      </c>
      <c r="F204" s="27">
        <v>2002</v>
      </c>
      <c r="G204" s="15" t="str">
        <f>IF(F204&gt;0,IF(E204="M",VLOOKUP(F204,Categorie!$A$2:$C$81,3,FALSE),IF(E204="F",VLOOKUP(F204,Categorie!$A$2:$C$81,2,FALSE),"")),"")</f>
        <v>RAGAZZA</v>
      </c>
      <c r="H204" s="28" t="s">
        <v>26</v>
      </c>
      <c r="I204">
        <f t="shared" si="4"/>
        <v>27</v>
      </c>
    </row>
    <row r="205" spans="1:9">
      <c r="A205" s="59">
        <v>204</v>
      </c>
      <c r="B205" s="24">
        <v>210</v>
      </c>
      <c r="C205" s="58" t="s">
        <v>218</v>
      </c>
      <c r="D205" s="37" t="s">
        <v>219</v>
      </c>
      <c r="E205" s="24" t="s">
        <v>12</v>
      </c>
      <c r="F205" s="27">
        <v>2002</v>
      </c>
      <c r="G205" s="15" t="str">
        <f>IF(F205&gt;0,IF(E205="M",VLOOKUP(F205,Categorie!$A$2:$C$81,3,FALSE),IF(E205="F",VLOOKUP(F205,Categorie!$A$2:$C$81,2,FALSE),"")),"")</f>
        <v>RAGAZZA</v>
      </c>
      <c r="H205" s="28" t="s">
        <v>26</v>
      </c>
      <c r="I205">
        <f t="shared" si="4"/>
        <v>28</v>
      </c>
    </row>
    <row r="206" spans="1:9">
      <c r="A206" s="59">
        <v>205</v>
      </c>
      <c r="B206" s="24">
        <v>211</v>
      </c>
      <c r="C206" s="58" t="s">
        <v>735</v>
      </c>
      <c r="D206" s="25" t="s">
        <v>408</v>
      </c>
      <c r="E206" s="26" t="s">
        <v>12</v>
      </c>
      <c r="F206" s="27">
        <v>2002</v>
      </c>
      <c r="G206" s="15" t="str">
        <f>IF(F206&gt;0,IF(E206="M",VLOOKUP(F206,Categorie!$A$2:$C$81,3,FALSE),IF(E206="F",VLOOKUP(F206,Categorie!$A$2:$C$81,2,FALSE),"")),"")</f>
        <v>RAGAZZA</v>
      </c>
      <c r="H206" s="28" t="s">
        <v>26</v>
      </c>
      <c r="I206">
        <f t="shared" si="4"/>
        <v>29</v>
      </c>
    </row>
    <row r="207" spans="1:9">
      <c r="A207" s="59">
        <v>206</v>
      </c>
      <c r="B207" s="24">
        <v>212</v>
      </c>
      <c r="C207" s="58" t="s">
        <v>245</v>
      </c>
      <c r="D207" s="37" t="s">
        <v>223</v>
      </c>
      <c r="E207" s="24" t="s">
        <v>12</v>
      </c>
      <c r="F207" s="27">
        <v>2002</v>
      </c>
      <c r="G207" s="15" t="str">
        <f>IF(F207&gt;0,IF(E207="M",VLOOKUP(F207,Categorie!$A$2:$C$81,3,FALSE),IF(E207="F",VLOOKUP(F207,Categorie!$A$2:$C$81,2,FALSE),"")),"")</f>
        <v>RAGAZZA</v>
      </c>
      <c r="H207" s="28" t="s">
        <v>26</v>
      </c>
      <c r="I207">
        <f t="shared" si="4"/>
        <v>30</v>
      </c>
    </row>
    <row r="208" spans="1:9">
      <c r="A208" s="59">
        <v>207</v>
      </c>
      <c r="B208" s="24">
        <v>213</v>
      </c>
      <c r="C208" s="58" t="s">
        <v>276</v>
      </c>
      <c r="D208" s="25" t="s">
        <v>277</v>
      </c>
      <c r="E208" s="26" t="s">
        <v>61</v>
      </c>
      <c r="F208" s="27">
        <v>2002</v>
      </c>
      <c r="G208" s="15" t="str">
        <f>IF(F208&gt;0,IF(E208="M",VLOOKUP(F208,Categorie!$A$2:$C$81,3,FALSE),IF(E208="F",VLOOKUP(F208,Categorie!$A$2:$C$81,2,FALSE),"")),"")</f>
        <v>RAGAZZO</v>
      </c>
      <c r="H208" s="28" t="s">
        <v>26</v>
      </c>
      <c r="I208">
        <f t="shared" si="4"/>
        <v>31</v>
      </c>
    </row>
    <row r="209" spans="1:9">
      <c r="A209" s="59">
        <v>208</v>
      </c>
      <c r="B209" s="24">
        <v>215</v>
      </c>
      <c r="C209" s="58" t="s">
        <v>180</v>
      </c>
      <c r="D209" s="37" t="s">
        <v>171</v>
      </c>
      <c r="E209" s="24" t="s">
        <v>61</v>
      </c>
      <c r="F209" s="27">
        <v>2003</v>
      </c>
      <c r="G209" s="15" t="str">
        <f>IF(F209&gt;0,IF(E209="M",VLOOKUP(F209,Categorie!$A$2:$C$81,3,FALSE),IF(E209="F",VLOOKUP(F209,Categorie!$A$2:$C$81,2,FALSE),"")),"")</f>
        <v>RAGAZZO</v>
      </c>
      <c r="H209" s="28" t="s">
        <v>26</v>
      </c>
      <c r="I209">
        <f t="shared" si="4"/>
        <v>32</v>
      </c>
    </row>
    <row r="210" spans="1:9">
      <c r="A210" s="59">
        <v>209</v>
      </c>
      <c r="B210" s="24">
        <v>216</v>
      </c>
      <c r="C210" s="58" t="s">
        <v>736</v>
      </c>
      <c r="D210" s="25" t="s">
        <v>538</v>
      </c>
      <c r="E210" s="26" t="s">
        <v>61</v>
      </c>
      <c r="F210" s="27">
        <v>2003</v>
      </c>
      <c r="G210" s="15" t="str">
        <f>IF(F210&gt;0,IF(E210="M",VLOOKUP(F210,Categorie!$A$2:$C$81,3,FALSE),IF(E210="F",VLOOKUP(F210,Categorie!$A$2:$C$81,2,FALSE),"")),"")</f>
        <v>RAGAZZO</v>
      </c>
      <c r="H210" s="28" t="s">
        <v>26</v>
      </c>
      <c r="I210">
        <f t="shared" si="4"/>
        <v>33</v>
      </c>
    </row>
    <row r="211" spans="1:9">
      <c r="A211" s="59">
        <v>210</v>
      </c>
      <c r="B211" s="24">
        <v>219</v>
      </c>
      <c r="C211" s="58" t="s">
        <v>304</v>
      </c>
      <c r="D211" s="37" t="s">
        <v>101</v>
      </c>
      <c r="E211" s="24" t="s">
        <v>61</v>
      </c>
      <c r="F211" s="27">
        <v>2002</v>
      </c>
      <c r="G211" s="15" t="str">
        <f>IF(F211&gt;0,IF(E211="M",VLOOKUP(F211,Categorie!$A$2:$C$81,3,FALSE),IF(E211="F",VLOOKUP(F211,Categorie!$A$2:$C$81,2,FALSE),"")),"")</f>
        <v>RAGAZZO</v>
      </c>
      <c r="H211" s="28" t="s">
        <v>26</v>
      </c>
      <c r="I211">
        <f t="shared" si="4"/>
        <v>34</v>
      </c>
    </row>
    <row r="212" spans="1:9">
      <c r="A212" s="59">
        <v>211</v>
      </c>
      <c r="B212" s="24">
        <v>220</v>
      </c>
      <c r="C212" s="58" t="s">
        <v>308</v>
      </c>
      <c r="D212" s="25" t="s">
        <v>309</v>
      </c>
      <c r="E212" s="26" t="s">
        <v>61</v>
      </c>
      <c r="F212" s="27">
        <v>2003</v>
      </c>
      <c r="G212" s="15" t="str">
        <f>IF(F212&gt;0,IF(E212="M",VLOOKUP(F212,Categorie!$A$2:$C$81,3,FALSE),IF(E212="F",VLOOKUP(F212,Categorie!$A$2:$C$81,2,FALSE),"")),"")</f>
        <v>RAGAZZO</v>
      </c>
      <c r="H212" s="28" t="s">
        <v>26</v>
      </c>
      <c r="I212">
        <f t="shared" si="4"/>
        <v>35</v>
      </c>
    </row>
    <row r="213" spans="1:9">
      <c r="A213" s="59">
        <v>212</v>
      </c>
      <c r="B213" s="24">
        <v>222</v>
      </c>
      <c r="C213" s="58" t="s">
        <v>737</v>
      </c>
      <c r="D213" s="37" t="s">
        <v>434</v>
      </c>
      <c r="E213" s="24" t="s">
        <v>61</v>
      </c>
      <c r="F213" s="27">
        <v>2003</v>
      </c>
      <c r="G213" s="15" t="str">
        <f>IF(F213&gt;0,IF(E213="M",VLOOKUP(F213,Categorie!$A$2:$C$81,3,FALSE),IF(E213="F",VLOOKUP(F213,Categorie!$A$2:$C$81,2,FALSE),"")),"")</f>
        <v>RAGAZZO</v>
      </c>
      <c r="H213" s="28" t="s">
        <v>26</v>
      </c>
      <c r="I213">
        <f t="shared" si="4"/>
        <v>36</v>
      </c>
    </row>
    <row r="214" spans="1:9">
      <c r="A214" s="59">
        <v>213</v>
      </c>
      <c r="B214" s="24">
        <v>228</v>
      </c>
      <c r="C214" s="58" t="s">
        <v>737</v>
      </c>
      <c r="D214" s="25" t="s">
        <v>91</v>
      </c>
      <c r="E214" s="26" t="s">
        <v>61</v>
      </c>
      <c r="F214" s="27">
        <v>2003</v>
      </c>
      <c r="G214" s="15" t="str">
        <f>IF(F214&gt;0,IF(E214="M",VLOOKUP(F214,Categorie!$A$2:$C$81,3,FALSE),IF(E214="F",VLOOKUP(F214,Categorie!$A$2:$C$81,2,FALSE),"")),"")</f>
        <v>RAGAZZO</v>
      </c>
      <c r="H214" s="28" t="s">
        <v>26</v>
      </c>
      <c r="I214">
        <f t="shared" si="4"/>
        <v>37</v>
      </c>
    </row>
    <row r="215" spans="1:9">
      <c r="A215" s="59">
        <v>214</v>
      </c>
      <c r="B215" s="24">
        <v>229</v>
      </c>
      <c r="C215" s="58" t="s">
        <v>299</v>
      </c>
      <c r="D215" s="37" t="s">
        <v>77</v>
      </c>
      <c r="E215" s="24" t="s">
        <v>61</v>
      </c>
      <c r="F215" s="27">
        <v>2002</v>
      </c>
      <c r="G215" s="15" t="str">
        <f>IF(F215&gt;0,IF(E215="M",VLOOKUP(F215,Categorie!$A$2:$C$81,3,FALSE),IF(E215="F",VLOOKUP(F215,Categorie!$A$2:$C$81,2,FALSE),"")),"")</f>
        <v>RAGAZZO</v>
      </c>
      <c r="H215" s="28" t="s">
        <v>26</v>
      </c>
      <c r="I215">
        <f t="shared" si="4"/>
        <v>38</v>
      </c>
    </row>
    <row r="216" spans="1:9">
      <c r="A216" s="59">
        <v>215</v>
      </c>
      <c r="B216" s="24">
        <v>231</v>
      </c>
      <c r="C216" s="58" t="s">
        <v>455</v>
      </c>
      <c r="D216" s="25" t="s">
        <v>456</v>
      </c>
      <c r="E216" s="26" t="s">
        <v>12</v>
      </c>
      <c r="F216" s="27">
        <v>1995</v>
      </c>
      <c r="G216" s="15" t="str">
        <f>IF(F216&gt;0,IF(E216="M",VLOOKUP(F216,Categorie!$A$2:$C$81,3,FALSE),IF(E216="F",VLOOKUP(F216,Categorie!$A$2:$C$81,2,FALSE),"")),"")</f>
        <v>SENIOR F.</v>
      </c>
      <c r="H216" s="28" t="s">
        <v>26</v>
      </c>
      <c r="I216">
        <f t="shared" si="4"/>
        <v>39</v>
      </c>
    </row>
    <row r="217" spans="1:9">
      <c r="A217" s="59">
        <v>216</v>
      </c>
      <c r="B217" s="24">
        <v>454</v>
      </c>
      <c r="C217" s="58" t="s">
        <v>664</v>
      </c>
      <c r="D217" s="37" t="s">
        <v>665</v>
      </c>
      <c r="E217" s="24" t="s">
        <v>61</v>
      </c>
      <c r="F217" s="27">
        <v>1948</v>
      </c>
      <c r="G217" s="15" t="str">
        <f>IF(F217&gt;0,IF(E217="M",VLOOKUP(F217,Categorie!$A$2:$C$81,3,FALSE),IF(E217="F",VLOOKUP(F217,Categorie!$A$2:$C$81,2,FALSE),"")),"")</f>
        <v>VETERANI M.</v>
      </c>
      <c r="H217" s="28" t="s">
        <v>26</v>
      </c>
      <c r="I217">
        <f t="shared" si="4"/>
        <v>40</v>
      </c>
    </row>
    <row r="218" spans="1:9">
      <c r="A218" s="59">
        <v>217</v>
      </c>
      <c r="B218" s="24">
        <v>455</v>
      </c>
      <c r="C218" s="58" t="s">
        <v>454</v>
      </c>
      <c r="D218" s="25" t="s">
        <v>586</v>
      </c>
      <c r="E218" s="26" t="s">
        <v>61</v>
      </c>
      <c r="F218" s="27">
        <v>1943</v>
      </c>
      <c r="G218" s="15" t="str">
        <f>IF(F218&gt;0,IF(E218="M",VLOOKUP(F218,Categorie!$A$2:$C$81,3,FALSE),IF(E218="F",VLOOKUP(F218,Categorie!$A$2:$C$81,2,FALSE),"")),"")</f>
        <v>VETERANI M.</v>
      </c>
      <c r="H218" s="28" t="s">
        <v>26</v>
      </c>
      <c r="I218">
        <f t="shared" si="4"/>
        <v>41</v>
      </c>
    </row>
    <row r="219" spans="1:9">
      <c r="A219" s="59">
        <v>218</v>
      </c>
      <c r="B219" s="24">
        <v>456</v>
      </c>
      <c r="C219" s="37" t="s">
        <v>126</v>
      </c>
      <c r="D219" s="37" t="s">
        <v>557</v>
      </c>
      <c r="E219" s="24" t="s">
        <v>61</v>
      </c>
      <c r="F219" s="27">
        <v>1972</v>
      </c>
      <c r="G219" s="15" t="str">
        <f>IF(F219&gt;0,IF(E219="M",VLOOKUP(F219,Categorie!$A$2:$C$81,3,FALSE),IF(E219="F",VLOOKUP(F219,Categorie!$A$2:$C$81,2,FALSE),"")),"")</f>
        <v>AMATORE A M.</v>
      </c>
      <c r="H219" s="28" t="s">
        <v>22</v>
      </c>
    </row>
    <row r="220" spans="1:9">
      <c r="A220" s="59">
        <v>219</v>
      </c>
      <c r="B220" s="24">
        <v>457</v>
      </c>
      <c r="C220" s="25" t="s">
        <v>186</v>
      </c>
      <c r="D220" s="25" t="s">
        <v>69</v>
      </c>
      <c r="E220" s="26" t="s">
        <v>61</v>
      </c>
      <c r="F220" s="27">
        <v>1962</v>
      </c>
      <c r="G220" s="15" t="str">
        <f>IF(F220&gt;0,IF(E220="M",VLOOKUP(F220,Categorie!$A$2:$C$81,3,FALSE),IF(E220="F",VLOOKUP(F220,Categorie!$A$2:$C$81,2,FALSE),"")),"")</f>
        <v>AMATORE B M.</v>
      </c>
      <c r="H220" s="28" t="s">
        <v>22</v>
      </c>
    </row>
    <row r="221" spans="1:9">
      <c r="A221" s="59">
        <v>220</v>
      </c>
      <c r="B221" s="24">
        <v>236</v>
      </c>
      <c r="C221" s="37" t="s">
        <v>579</v>
      </c>
      <c r="D221" s="37" t="s">
        <v>580</v>
      </c>
      <c r="E221" s="24" t="s">
        <v>61</v>
      </c>
      <c r="F221" s="27">
        <v>1963</v>
      </c>
      <c r="G221" s="15" t="str">
        <f>IF(F221&gt;0,IF(E221="M",VLOOKUP(F221,Categorie!$A$2:$C$81,3,FALSE),IF(E221="F",VLOOKUP(F221,Categorie!$A$2:$C$81,2,FALSE),"")),"")</f>
        <v>AMATORE B M.</v>
      </c>
      <c r="H221" s="28" t="s">
        <v>22</v>
      </c>
    </row>
    <row r="222" spans="1:9">
      <c r="A222" s="59">
        <v>221</v>
      </c>
      <c r="B222" s="24">
        <v>237</v>
      </c>
      <c r="C222" s="25" t="s">
        <v>186</v>
      </c>
      <c r="D222" s="25" t="s">
        <v>623</v>
      </c>
      <c r="E222" s="26" t="s">
        <v>61</v>
      </c>
      <c r="F222" s="27">
        <v>1967</v>
      </c>
      <c r="G222" s="15" t="str">
        <f>IF(F222&gt;0,IF(E222="M",VLOOKUP(F222,Categorie!$A$2:$C$81,3,FALSE),IF(E222="F",VLOOKUP(F222,Categorie!$A$2:$C$81,2,FALSE),"")),"")</f>
        <v>AMATORE B M.</v>
      </c>
      <c r="H222" s="28" t="s">
        <v>22</v>
      </c>
    </row>
    <row r="223" spans="1:9">
      <c r="A223" s="59">
        <v>222</v>
      </c>
      <c r="B223" s="24">
        <v>238</v>
      </c>
      <c r="C223" s="37" t="s">
        <v>480</v>
      </c>
      <c r="D223" s="37" t="s">
        <v>119</v>
      </c>
      <c r="E223" s="24" t="s">
        <v>12</v>
      </c>
      <c r="F223" s="27">
        <v>1969</v>
      </c>
      <c r="G223" s="15" t="str">
        <f>IF(F223&gt;0,IF(E223="M",VLOOKUP(F223,Categorie!$A$2:$C$81,3,FALSE),IF(E223="F",VLOOKUP(F223,Categorie!$A$2:$C$81,2,FALSE),"")),"")</f>
        <v>AMATORE B F.</v>
      </c>
      <c r="H223" s="28" t="s">
        <v>22</v>
      </c>
    </row>
    <row r="224" spans="1:9">
      <c r="A224" s="59">
        <v>223</v>
      </c>
      <c r="B224" s="24">
        <v>241</v>
      </c>
      <c r="C224" s="25" t="s">
        <v>738</v>
      </c>
      <c r="D224" s="25" t="s">
        <v>210</v>
      </c>
      <c r="E224" s="26" t="s">
        <v>12</v>
      </c>
      <c r="F224" s="27">
        <v>1997</v>
      </c>
      <c r="G224" s="15" t="str">
        <f>IF(F224&gt;0,IF(E224="M",VLOOKUP(F224,Categorie!$A$2:$C$81,3,FALSE),IF(E224="F",VLOOKUP(F224,Categorie!$A$2:$C$81,2,FALSE),"")),"")</f>
        <v>JUNIOR F.</v>
      </c>
      <c r="H224" s="28" t="s">
        <v>22</v>
      </c>
    </row>
    <row r="225" spans="1:8">
      <c r="A225" s="59">
        <v>224</v>
      </c>
      <c r="B225" s="24">
        <v>242</v>
      </c>
      <c r="C225" s="37" t="s">
        <v>739</v>
      </c>
      <c r="D225" s="37" t="s">
        <v>740</v>
      </c>
      <c r="E225" s="24" t="s">
        <v>61</v>
      </c>
      <c r="F225" s="27">
        <v>1998</v>
      </c>
      <c r="G225" s="15" t="str">
        <f>IF(F225&gt;0,IF(E225="M",VLOOKUP(F225,Categorie!$A$2:$C$81,3,FALSE),IF(E225="F",VLOOKUP(F225,Categorie!$A$2:$C$81,2,FALSE),"")),"")</f>
        <v>ALLIEVO</v>
      </c>
      <c r="H225" s="28" t="s">
        <v>22</v>
      </c>
    </row>
    <row r="226" spans="1:8">
      <c r="A226" s="59">
        <v>225</v>
      </c>
      <c r="B226" s="24">
        <v>458</v>
      </c>
      <c r="C226" s="25" t="s">
        <v>741</v>
      </c>
      <c r="D226" s="25" t="s">
        <v>91</v>
      </c>
      <c r="E226" s="26" t="s">
        <v>61</v>
      </c>
      <c r="F226" s="27">
        <v>1998</v>
      </c>
      <c r="G226" s="15" t="str">
        <f>IF(F226&gt;0,IF(E226="M",VLOOKUP(F226,Categorie!$A$2:$C$81,3,FALSE),IF(E226="F",VLOOKUP(F226,Categorie!$A$2:$C$81,2,FALSE),"")),"")</f>
        <v>ALLIEVO</v>
      </c>
      <c r="H226" s="28" t="s">
        <v>22</v>
      </c>
    </row>
    <row r="227" spans="1:8">
      <c r="A227" s="59">
        <v>226</v>
      </c>
      <c r="B227" s="24">
        <v>459</v>
      </c>
      <c r="C227" s="37" t="s">
        <v>20</v>
      </c>
      <c r="D227" s="37" t="s">
        <v>742</v>
      </c>
      <c r="E227" s="24" t="s">
        <v>61</v>
      </c>
      <c r="F227" s="27">
        <v>1999</v>
      </c>
      <c r="G227" s="15" t="str">
        <f>IF(F227&gt;0,IF(E227="M",VLOOKUP(F227,Categorie!$A$2:$C$81,3,FALSE),IF(E227="F",VLOOKUP(F227,Categorie!$A$2:$C$81,2,FALSE),"")),"")</f>
        <v>ALLIEVO</v>
      </c>
      <c r="H227" s="28" t="s">
        <v>22</v>
      </c>
    </row>
    <row r="228" spans="1:8">
      <c r="A228" s="59">
        <v>227</v>
      </c>
      <c r="B228" s="24">
        <v>460</v>
      </c>
      <c r="C228" s="25" t="s">
        <v>289</v>
      </c>
      <c r="D228" s="25" t="s">
        <v>420</v>
      </c>
      <c r="E228" s="26" t="s">
        <v>12</v>
      </c>
      <c r="F228" s="27">
        <v>1998</v>
      </c>
      <c r="G228" s="15" t="s">
        <v>421</v>
      </c>
      <c r="H228" s="28" t="s">
        <v>22</v>
      </c>
    </row>
    <row r="229" spans="1:8">
      <c r="A229" s="59">
        <v>228</v>
      </c>
      <c r="B229" s="24">
        <v>249</v>
      </c>
      <c r="C229" s="37" t="s">
        <v>413</v>
      </c>
      <c r="D229" s="37" t="s">
        <v>319</v>
      </c>
      <c r="E229" s="24" t="s">
        <v>12</v>
      </c>
      <c r="F229" s="27">
        <v>1998</v>
      </c>
      <c r="G229" s="15" t="str">
        <f>IF(F229&gt;0,IF(E229="M",VLOOKUP(F229,Categorie!$A$2:$C$81,3,FALSE),IF(E229="F",VLOOKUP(F229,Categorie!$A$2:$C$81,2,FALSE),"")),"")</f>
        <v>ALLIEVA</v>
      </c>
      <c r="H229" s="28" t="s">
        <v>22</v>
      </c>
    </row>
    <row r="230" spans="1:8">
      <c r="A230" s="59">
        <v>229</v>
      </c>
      <c r="B230" s="24">
        <v>250</v>
      </c>
      <c r="C230" s="25" t="s">
        <v>20</v>
      </c>
      <c r="D230" s="25" t="s">
        <v>743</v>
      </c>
      <c r="E230" s="26" t="s">
        <v>61</v>
      </c>
      <c r="F230" s="27">
        <v>2001</v>
      </c>
      <c r="G230" s="15" t="str">
        <f>IF(F230&gt;0,IF(E230="M",VLOOKUP(F230,Categorie!$A$2:$C$81,3,FALSE),IF(E230="F",VLOOKUP(F230,Categorie!$A$2:$C$81,2,FALSE),"")),"")</f>
        <v>CADETTO</v>
      </c>
      <c r="H230" s="28" t="s">
        <v>22</v>
      </c>
    </row>
    <row r="231" spans="1:8">
      <c r="A231" s="59">
        <v>230</v>
      </c>
      <c r="B231" s="24">
        <v>258</v>
      </c>
      <c r="C231" s="37" t="s">
        <v>744</v>
      </c>
      <c r="D231" s="37" t="s">
        <v>745</v>
      </c>
      <c r="E231" s="24" t="s">
        <v>12</v>
      </c>
      <c r="F231" s="27">
        <v>2001</v>
      </c>
      <c r="G231" s="15" t="str">
        <f>IF(F231&gt;0,IF(E231="M",VLOOKUP(F231,Categorie!$A$2:$C$81,3,FALSE),IF(E231="F",VLOOKUP(F231,Categorie!$A$2:$C$81,2,FALSE),"")),"")</f>
        <v>CADETTA</v>
      </c>
      <c r="H231" s="28" t="s">
        <v>22</v>
      </c>
    </row>
    <row r="232" spans="1:8">
      <c r="A232" s="59">
        <v>231</v>
      </c>
      <c r="B232" s="24">
        <v>256</v>
      </c>
      <c r="C232" s="25" t="s">
        <v>746</v>
      </c>
      <c r="D232" s="25" t="s">
        <v>408</v>
      </c>
      <c r="E232" s="26" t="s">
        <v>12</v>
      </c>
      <c r="F232" s="27">
        <v>2001</v>
      </c>
      <c r="G232" s="15" t="str">
        <f>IF(F232&gt;0,IF(E232="M",VLOOKUP(F232,Categorie!$A$2:$C$81,3,FALSE),IF(E232="F",VLOOKUP(F232,Categorie!$A$2:$C$81,2,FALSE),"")),"")</f>
        <v>CADETTA</v>
      </c>
      <c r="H232" s="28" t="s">
        <v>22</v>
      </c>
    </row>
    <row r="233" spans="1:8">
      <c r="A233" s="59">
        <v>232</v>
      </c>
      <c r="B233" s="24">
        <v>255</v>
      </c>
      <c r="C233" s="37" t="s">
        <v>20</v>
      </c>
      <c r="D233" s="37" t="s">
        <v>287</v>
      </c>
      <c r="E233" s="24" t="s">
        <v>61</v>
      </c>
      <c r="F233" s="27">
        <v>2002</v>
      </c>
      <c r="G233" s="15" t="str">
        <f>IF(F233&gt;0,IF(E233="M",VLOOKUP(F233,Categorie!$A$2:$C$81,3,FALSE),IF(E233="F",VLOOKUP(F233,Categorie!$A$2:$C$81,2,FALSE),"")),"")</f>
        <v>RAGAZZO</v>
      </c>
      <c r="H233" s="28" t="s">
        <v>22</v>
      </c>
    </row>
    <row r="234" spans="1:8">
      <c r="A234" s="59">
        <v>233</v>
      </c>
      <c r="B234" s="24">
        <v>254</v>
      </c>
      <c r="C234" s="37" t="s">
        <v>747</v>
      </c>
      <c r="D234" s="37" t="s">
        <v>280</v>
      </c>
      <c r="E234" s="24" t="s">
        <v>61</v>
      </c>
      <c r="F234" s="27">
        <v>2002</v>
      </c>
      <c r="G234" s="15" t="str">
        <f>IF(F234&gt;0,IF(E234="M",VLOOKUP(F234,Categorie!$A$2:$C$81,3,FALSE),IF(E234="F",VLOOKUP(F234,Categorie!$A$2:$C$81,2,FALSE),"")),"")</f>
        <v>RAGAZZO</v>
      </c>
      <c r="H234" s="28" t="s">
        <v>22</v>
      </c>
    </row>
    <row r="235" spans="1:8">
      <c r="A235" s="59">
        <v>234</v>
      </c>
      <c r="B235" s="24">
        <v>253</v>
      </c>
      <c r="C235" s="25" t="s">
        <v>289</v>
      </c>
      <c r="D235" s="25" t="s">
        <v>91</v>
      </c>
      <c r="E235" s="26" t="s">
        <v>61</v>
      </c>
      <c r="F235" s="27">
        <v>2003</v>
      </c>
      <c r="G235" s="15" t="str">
        <f>IF(F235&gt;0,IF(E235="M",VLOOKUP(F235,Categorie!$A$2:$C$81,3,FALSE),IF(E235="F",VLOOKUP(F235,Categorie!$A$2:$C$81,2,FALSE),"")),"")</f>
        <v>RAGAZZO</v>
      </c>
      <c r="H235" s="28" t="s">
        <v>22</v>
      </c>
    </row>
    <row r="236" spans="1:8">
      <c r="A236" s="59">
        <v>235</v>
      </c>
      <c r="B236" s="24">
        <v>252</v>
      </c>
      <c r="C236" s="37" t="s">
        <v>126</v>
      </c>
      <c r="D236" s="37" t="s">
        <v>256</v>
      </c>
      <c r="E236" s="24" t="s">
        <v>12</v>
      </c>
      <c r="F236" s="27">
        <v>2003</v>
      </c>
      <c r="G236" s="15" t="str">
        <f>IF(F236&gt;0,IF(E236="M",VLOOKUP(F236,Categorie!$A$2:$C$81,3,FALSE),IF(E236="F",VLOOKUP(F236,Categorie!$A$2:$C$81,2,FALSE),"")),"")</f>
        <v>RAGAZZA</v>
      </c>
      <c r="H236" s="28" t="s">
        <v>22</v>
      </c>
    </row>
    <row r="237" spans="1:8">
      <c r="A237" s="59">
        <v>236</v>
      </c>
      <c r="B237" s="24">
        <v>251</v>
      </c>
      <c r="C237" s="25" t="s">
        <v>20</v>
      </c>
      <c r="D237" s="25" t="s">
        <v>296</v>
      </c>
      <c r="E237" s="26" t="s">
        <v>61</v>
      </c>
      <c r="F237" s="27">
        <v>2004</v>
      </c>
      <c r="G237" s="15" t="str">
        <f>IF(F237&gt;0,IF(E237="M",VLOOKUP(F237,Categorie!$A$2:$C$81,3,FALSE),IF(E237="F",VLOOKUP(F237,Categorie!$A$2:$C$81,2,FALSE),"")),"")</f>
        <v>ESORD. M.</v>
      </c>
      <c r="H237" s="28" t="s">
        <v>22</v>
      </c>
    </row>
    <row r="238" spans="1:8">
      <c r="A238" s="59">
        <v>237</v>
      </c>
      <c r="B238" s="24">
        <v>248</v>
      </c>
      <c r="C238" s="37" t="s">
        <v>748</v>
      </c>
      <c r="D238" s="37" t="s">
        <v>434</v>
      </c>
      <c r="E238" s="24" t="s">
        <v>61</v>
      </c>
      <c r="F238" s="27">
        <v>2004</v>
      </c>
      <c r="G238" s="15" t="str">
        <f>IF(F238&gt;0,IF(E238="M",VLOOKUP(F238,Categorie!$A$2:$C$81,3,FALSE),IF(E238="F",VLOOKUP(F238,Categorie!$A$2:$C$81,2,FALSE),"")),"")</f>
        <v>ESORD. M.</v>
      </c>
      <c r="H238" s="28" t="s">
        <v>22</v>
      </c>
    </row>
    <row r="239" spans="1:8">
      <c r="A239" s="59">
        <v>238</v>
      </c>
      <c r="B239" s="24">
        <v>247</v>
      </c>
      <c r="C239" s="25" t="s">
        <v>749</v>
      </c>
      <c r="D239" s="25" t="s">
        <v>750</v>
      </c>
      <c r="E239" s="26" t="s">
        <v>61</v>
      </c>
      <c r="F239" s="27">
        <v>2004</v>
      </c>
      <c r="G239" s="15" t="str">
        <f>IF(F239&gt;0,IF(E239="M",VLOOKUP(F239,Categorie!$A$2:$C$81,3,FALSE),IF(E239="F",VLOOKUP(F239,Categorie!$A$2:$C$81,2,FALSE),"")),"")</f>
        <v>ESORD. M.</v>
      </c>
      <c r="H239" s="28" t="s">
        <v>22</v>
      </c>
    </row>
    <row r="240" spans="1:8">
      <c r="A240" s="59">
        <v>239</v>
      </c>
      <c r="B240" s="24">
        <v>240</v>
      </c>
      <c r="C240" s="37" t="s">
        <v>186</v>
      </c>
      <c r="D240" s="37" t="s">
        <v>187</v>
      </c>
      <c r="E240" s="24" t="s">
        <v>61</v>
      </c>
      <c r="F240" s="27">
        <v>2004</v>
      </c>
      <c r="G240" s="15" t="str">
        <f>IF(F240&gt;0,IF(E240="M",VLOOKUP(F240,Categorie!$A$2:$C$81,3,FALSE),IF(E240="F",VLOOKUP(F240,Categorie!$A$2:$C$81,2,FALSE),"")),"")</f>
        <v>ESORD. M.</v>
      </c>
      <c r="H240" s="28" t="s">
        <v>22</v>
      </c>
    </row>
    <row r="241" spans="1:9">
      <c r="A241" s="59">
        <v>240</v>
      </c>
      <c r="B241" s="24">
        <v>230</v>
      </c>
      <c r="C241" s="25" t="s">
        <v>751</v>
      </c>
      <c r="D241" s="25" t="s">
        <v>260</v>
      </c>
      <c r="E241" s="26" t="s">
        <v>12</v>
      </c>
      <c r="F241" s="27">
        <v>2004</v>
      </c>
      <c r="G241" s="15" t="str">
        <f>IF(F241&gt;0,IF(E241="M",VLOOKUP(F241,Categorie!$A$2:$C$81,3,FALSE),IF(E241="F",VLOOKUP(F241,Categorie!$A$2:$C$81,2,FALSE),"")),"")</f>
        <v>ESORD. F.</v>
      </c>
      <c r="H241" s="28" t="s">
        <v>22</v>
      </c>
    </row>
    <row r="242" spans="1:9">
      <c r="A242" s="59">
        <v>241</v>
      </c>
      <c r="B242" s="24">
        <v>227</v>
      </c>
      <c r="C242" s="37" t="s">
        <v>744</v>
      </c>
      <c r="D242" s="37" t="s">
        <v>138</v>
      </c>
      <c r="E242" s="24" t="s">
        <v>12</v>
      </c>
      <c r="F242" s="27">
        <v>2004</v>
      </c>
      <c r="G242" s="15" t="str">
        <f>IF(F242&gt;0,IF(E242="M",VLOOKUP(F242,Categorie!$A$2:$C$81,3,FALSE),IF(E242="F",VLOOKUP(F242,Categorie!$A$2:$C$81,2,FALSE),"")),"")</f>
        <v>ESORD. F.</v>
      </c>
      <c r="H242" s="28" t="s">
        <v>22</v>
      </c>
    </row>
    <row r="243" spans="1:9">
      <c r="A243" s="59">
        <v>242</v>
      </c>
      <c r="B243" s="24">
        <v>226</v>
      </c>
      <c r="C243" s="25" t="s">
        <v>134</v>
      </c>
      <c r="D243" s="25" t="s">
        <v>135</v>
      </c>
      <c r="E243" s="26" t="s">
        <v>12</v>
      </c>
      <c r="F243" s="27">
        <v>2004</v>
      </c>
      <c r="G243" s="15" t="str">
        <f>IF(F243&gt;0,IF(E243="M",VLOOKUP(F243,Categorie!$A$2:$C$81,3,FALSE),IF(E243="F",VLOOKUP(F243,Categorie!$A$2:$C$81,2,FALSE),"")),"")</f>
        <v>ESORD. F.</v>
      </c>
      <c r="H243" s="28" t="s">
        <v>22</v>
      </c>
    </row>
    <row r="244" spans="1:9">
      <c r="A244" s="59">
        <v>243</v>
      </c>
      <c r="B244" s="24">
        <v>225</v>
      </c>
      <c r="C244" s="37" t="s">
        <v>126</v>
      </c>
      <c r="D244" s="37" t="s">
        <v>127</v>
      </c>
      <c r="E244" s="24" t="s">
        <v>12</v>
      </c>
      <c r="F244" s="27">
        <v>2005</v>
      </c>
      <c r="G244" s="15" t="str">
        <f>IF(F244&gt;0,IF(E244="M",VLOOKUP(F244,Categorie!$A$2:$C$81,3,FALSE),IF(E244="F",VLOOKUP(F244,Categorie!$A$2:$C$81,2,FALSE),"")),"")</f>
        <v>ESORD. F.</v>
      </c>
      <c r="H244" s="28" t="s">
        <v>22</v>
      </c>
    </row>
    <row r="245" spans="1:9">
      <c r="A245" s="59">
        <v>244</v>
      </c>
      <c r="B245" s="24">
        <v>224</v>
      </c>
      <c r="C245" s="25" t="s">
        <v>130</v>
      </c>
      <c r="D245" s="25" t="s">
        <v>131</v>
      </c>
      <c r="E245" s="26" t="s">
        <v>12</v>
      </c>
      <c r="F245" s="27">
        <v>2005</v>
      </c>
      <c r="G245" s="15" t="str">
        <f>IF(F245&gt;0,IF(E245="M",VLOOKUP(F245,Categorie!$A$2:$C$81,3,FALSE),IF(E245="F",VLOOKUP(F245,Categorie!$A$2:$C$81,2,FALSE),"")),"")</f>
        <v>ESORD. F.</v>
      </c>
      <c r="H245" s="28" t="s">
        <v>22</v>
      </c>
    </row>
    <row r="246" spans="1:9">
      <c r="A246" s="59">
        <v>245</v>
      </c>
      <c r="B246" s="24">
        <v>223</v>
      </c>
      <c r="C246" s="37" t="s">
        <v>132</v>
      </c>
      <c r="D246" s="37" t="s">
        <v>133</v>
      </c>
      <c r="E246" s="24" t="s">
        <v>12</v>
      </c>
      <c r="F246" s="27">
        <v>2005</v>
      </c>
      <c r="G246" s="15" t="str">
        <f>IF(F246&gt;0,IF(E246="M",VLOOKUP(F246,Categorie!$A$2:$C$81,3,FALSE),IF(E246="F",VLOOKUP(F246,Categorie!$A$2:$C$81,2,FALSE),"")),"")</f>
        <v>ESORD. F.</v>
      </c>
      <c r="H246" s="28" t="s">
        <v>22</v>
      </c>
    </row>
    <row r="247" spans="1:9">
      <c r="A247" s="59">
        <v>246</v>
      </c>
      <c r="B247" s="24">
        <v>221</v>
      </c>
      <c r="C247" s="25" t="s">
        <v>137</v>
      </c>
      <c r="D247" s="25" t="s">
        <v>138</v>
      </c>
      <c r="E247" s="26" t="s">
        <v>12</v>
      </c>
      <c r="F247" s="27">
        <v>2005</v>
      </c>
      <c r="G247" s="15" t="str">
        <f>IF(F247&gt;0,IF(E247="M",VLOOKUP(F247,Categorie!$A$2:$C$81,3,FALSE),IF(E247="F",VLOOKUP(F247,Categorie!$A$2:$C$81,2,FALSE),"")),"")</f>
        <v>ESORD. F.</v>
      </c>
      <c r="H247" s="28" t="s">
        <v>22</v>
      </c>
    </row>
    <row r="248" spans="1:9">
      <c r="A248" s="59">
        <v>247</v>
      </c>
      <c r="B248" s="24">
        <v>218</v>
      </c>
      <c r="C248" s="37" t="s">
        <v>134</v>
      </c>
      <c r="D248" s="37" t="s">
        <v>148</v>
      </c>
      <c r="E248" s="24" t="s">
        <v>12</v>
      </c>
      <c r="F248" s="27">
        <v>2005</v>
      </c>
      <c r="G248" s="15" t="str">
        <f>IF(F248&gt;0,IF(E248="M",VLOOKUP(F248,Categorie!$A$2:$C$81,3,FALSE),IF(E248="F",VLOOKUP(F248,Categorie!$A$2:$C$81,2,FALSE),"")),"")</f>
        <v>ESORD. F.</v>
      </c>
      <c r="H248" s="28" t="s">
        <v>22</v>
      </c>
    </row>
    <row r="249" spans="1:9">
      <c r="A249" s="59">
        <v>248</v>
      </c>
      <c r="B249" s="24">
        <v>214</v>
      </c>
      <c r="C249" s="25" t="s">
        <v>20</v>
      </c>
      <c r="D249" s="25" t="s">
        <v>21</v>
      </c>
      <c r="E249" s="26" t="s">
        <v>12</v>
      </c>
      <c r="F249" s="27">
        <v>2006</v>
      </c>
      <c r="G249" s="15" t="str">
        <f>IF(F249&gt;0,IF(E249="M",VLOOKUP(F249,Categorie!$A$2:$C$81,3,FALSE),IF(E249="F",VLOOKUP(F249,Categorie!$A$2:$C$81,2,FALSE),"")),"")</f>
        <v>CUCCIOLA</v>
      </c>
      <c r="H249" s="28" t="s">
        <v>22</v>
      </c>
    </row>
    <row r="250" spans="1:9">
      <c r="A250" s="59">
        <v>249</v>
      </c>
      <c r="B250" s="24">
        <v>209</v>
      </c>
      <c r="C250" s="37" t="s">
        <v>626</v>
      </c>
      <c r="D250" s="37" t="s">
        <v>25</v>
      </c>
      <c r="E250" s="24" t="s">
        <v>12</v>
      </c>
      <c r="F250" s="27">
        <v>2006</v>
      </c>
      <c r="G250" s="15" t="str">
        <f>IF(F250&gt;0,IF(E250="M",VLOOKUP(F250,Categorie!$A$2:$C$81,3,FALSE),IF(E250="F",VLOOKUP(F250,Categorie!$A$2:$C$81,2,FALSE),"")),"")</f>
        <v>CUCCIOLA</v>
      </c>
      <c r="H250" s="28" t="s">
        <v>22</v>
      </c>
    </row>
    <row r="251" spans="1:9">
      <c r="A251" s="59">
        <v>250</v>
      </c>
      <c r="B251" s="24">
        <v>205</v>
      </c>
      <c r="C251" s="25" t="s">
        <v>49</v>
      </c>
      <c r="D251" s="25" t="s">
        <v>50</v>
      </c>
      <c r="E251" s="26" t="s">
        <v>12</v>
      </c>
      <c r="F251" s="27">
        <v>2007</v>
      </c>
      <c r="G251" s="15" t="str">
        <f>IF(F251&gt;0,IF(E251="M",VLOOKUP(F251,Categorie!$A$2:$C$81,3,FALSE),IF(E251="F",VLOOKUP(F251,Categorie!$A$2:$C$81,2,FALSE),"")),"")</f>
        <v>CUCCIOLA</v>
      </c>
      <c r="H251" s="28" t="s">
        <v>51</v>
      </c>
    </row>
    <row r="252" spans="1:9">
      <c r="A252" s="59">
        <v>251</v>
      </c>
      <c r="B252" s="24">
        <v>203</v>
      </c>
      <c r="C252" s="37" t="s">
        <v>436</v>
      </c>
      <c r="D252" s="37" t="s">
        <v>77</v>
      </c>
      <c r="E252" s="24" t="s">
        <v>61</v>
      </c>
      <c r="F252" s="27">
        <v>1999</v>
      </c>
      <c r="G252" s="15" t="str">
        <f>IF(F252&gt;0,IF(E252="M",VLOOKUP(F252,Categorie!$A$2:$C$81,3,FALSE),IF(E252="F",VLOOKUP(F252,Categorie!$A$2:$C$81,2,FALSE),"")),"")</f>
        <v>ALLIEVO</v>
      </c>
      <c r="H252" s="28" t="s">
        <v>51</v>
      </c>
    </row>
    <row r="253" spans="1:9">
      <c r="A253" s="59">
        <v>252</v>
      </c>
      <c r="B253" s="24">
        <v>202</v>
      </c>
      <c r="C253" s="25" t="s">
        <v>494</v>
      </c>
      <c r="D253" s="25" t="s">
        <v>495</v>
      </c>
      <c r="E253" s="26" t="s">
        <v>12</v>
      </c>
      <c r="F253" s="27">
        <v>1959</v>
      </c>
      <c r="G253" s="15" t="str">
        <f>IF(F253&gt;0,IF(E253="M",VLOOKUP(F253,Categorie!$A$2:$C$81,3,FALSE),IF(E253="F",VLOOKUP(F253,Categorie!$A$2:$C$81,2,FALSE),"")),"")</f>
        <v>VETERANI F.</v>
      </c>
      <c r="H253" s="28" t="s">
        <v>51</v>
      </c>
    </row>
    <row r="254" spans="1:9">
      <c r="A254" s="59">
        <v>253</v>
      </c>
      <c r="B254" s="24">
        <v>259</v>
      </c>
      <c r="C254" s="37" t="s">
        <v>373</v>
      </c>
      <c r="D254" s="37" t="s">
        <v>676</v>
      </c>
      <c r="E254" s="24" t="s">
        <v>61</v>
      </c>
      <c r="F254" s="27">
        <v>1951</v>
      </c>
      <c r="G254" s="15" t="str">
        <f>IF(F254&gt;0,IF(E254="M",VLOOKUP(F254,Categorie!$A$2:$C$81,3,FALSE),IF(E254="F",VLOOKUP(F254,Categorie!$A$2:$C$81,2,FALSE),"")),"")</f>
        <v>VETERANI M.</v>
      </c>
      <c r="H254" s="28" t="s">
        <v>51</v>
      </c>
    </row>
    <row r="255" spans="1:9">
      <c r="A255" s="59">
        <v>254</v>
      </c>
      <c r="B255" s="24">
        <v>260</v>
      </c>
      <c r="C255" s="25" t="s">
        <v>656</v>
      </c>
      <c r="D255" s="25" t="s">
        <v>638</v>
      </c>
      <c r="E255" s="26" t="s">
        <v>61</v>
      </c>
      <c r="F255" s="27">
        <v>1953</v>
      </c>
      <c r="G255" s="15" t="str">
        <f>IF(F255&gt;0,IF(E255="M",VLOOKUP(F255,Categorie!$A$2:$C$81,3,FALSE),IF(E255="F",VLOOKUP(F255,Categorie!$A$2:$C$81,2,FALSE),"")),"")</f>
        <v>VETERANI M.</v>
      </c>
      <c r="H255" s="28" t="s">
        <v>51</v>
      </c>
    </row>
    <row r="256" spans="1:9">
      <c r="A256" s="59">
        <v>255</v>
      </c>
      <c r="B256" s="24">
        <v>261</v>
      </c>
      <c r="C256" s="86" t="s">
        <v>93</v>
      </c>
      <c r="D256" s="37" t="s">
        <v>94</v>
      </c>
      <c r="E256" s="24" t="s">
        <v>61</v>
      </c>
      <c r="F256" s="27">
        <v>2006</v>
      </c>
      <c r="G256" s="15" t="str">
        <f>IF(F256&gt;0,IF(E256="M",VLOOKUP(F256,Categorie!$A$2:$C$81,3,FALSE),IF(E256="F",VLOOKUP(F256,Categorie!$A$2:$C$81,2,FALSE),"")),"")</f>
        <v>CUCCIOLO</v>
      </c>
      <c r="H256" s="28" t="s">
        <v>37</v>
      </c>
      <c r="I256">
        <v>1</v>
      </c>
    </row>
    <row r="257" spans="1:9">
      <c r="A257" s="59">
        <v>256</v>
      </c>
      <c r="B257" s="24">
        <v>262</v>
      </c>
      <c r="C257" s="25" t="s">
        <v>752</v>
      </c>
      <c r="D257" s="25" t="s">
        <v>101</v>
      </c>
      <c r="E257" s="26" t="s">
        <v>61</v>
      </c>
      <c r="F257" s="27">
        <v>2007</v>
      </c>
      <c r="G257" s="15" t="str">
        <f>IF(F257&gt;0,IF(E257="M",VLOOKUP(F257,Categorie!$A$2:$C$81,3,FALSE),IF(E257="F",VLOOKUP(F257,Categorie!$A$2:$C$81,2,FALSE),"")),"")</f>
        <v>CUCCIOLO</v>
      </c>
      <c r="H257" s="28" t="s">
        <v>37</v>
      </c>
      <c r="I257">
        <f t="shared" ref="I257:I288" si="5">I256+1</f>
        <v>2</v>
      </c>
    </row>
    <row r="258" spans="1:9">
      <c r="A258" s="59">
        <v>257</v>
      </c>
      <c r="B258" s="24">
        <v>263</v>
      </c>
      <c r="C258" s="37" t="s">
        <v>84</v>
      </c>
      <c r="D258" s="37" t="s">
        <v>85</v>
      </c>
      <c r="E258" s="24" t="s">
        <v>61</v>
      </c>
      <c r="F258" s="27">
        <v>2007</v>
      </c>
      <c r="G258" s="15" t="str">
        <f>IF(F258&gt;0,IF(E258="M",VLOOKUP(F258,Categorie!$A$2:$C$81,3,FALSE),IF(E258="F",VLOOKUP(F258,Categorie!$A$2:$C$81,2,FALSE),"")),"")</f>
        <v>CUCCIOLO</v>
      </c>
      <c r="H258" s="28" t="s">
        <v>37</v>
      </c>
      <c r="I258">
        <f t="shared" si="5"/>
        <v>3</v>
      </c>
    </row>
    <row r="259" spans="1:9">
      <c r="A259" s="59">
        <v>258</v>
      </c>
      <c r="B259" s="24">
        <v>264</v>
      </c>
      <c r="C259" s="25" t="s">
        <v>162</v>
      </c>
      <c r="D259" s="25" t="s">
        <v>503</v>
      </c>
      <c r="E259" s="26" t="s">
        <v>61</v>
      </c>
      <c r="F259" s="27">
        <v>2007</v>
      </c>
      <c r="G259" s="15" t="str">
        <f>IF(F259&gt;0,IF(E259="M",VLOOKUP(F259,Categorie!$A$2:$C$81,3,FALSE),IF(E259="F",VLOOKUP(F259,Categorie!$A$2:$C$81,2,FALSE),"")),"")</f>
        <v>CUCCIOLO</v>
      </c>
      <c r="H259" s="28" t="s">
        <v>37</v>
      </c>
      <c r="I259">
        <f t="shared" si="5"/>
        <v>4</v>
      </c>
    </row>
    <row r="260" spans="1:9">
      <c r="A260" s="59">
        <v>259</v>
      </c>
      <c r="B260" s="24">
        <v>265</v>
      </c>
      <c r="C260" s="37" t="s">
        <v>76</v>
      </c>
      <c r="D260" s="37" t="s">
        <v>77</v>
      </c>
      <c r="E260" s="24" t="s">
        <v>61</v>
      </c>
      <c r="F260" s="27">
        <v>2007</v>
      </c>
      <c r="G260" s="15" t="str">
        <f>IF(F260&gt;0,IF(E260="M",VLOOKUP(F260,Categorie!$A$2:$C$81,3,FALSE),IF(E260="F",VLOOKUP(F260,Categorie!$A$2:$C$81,2,FALSE),"")),"")</f>
        <v>CUCCIOLO</v>
      </c>
      <c r="H260" s="28" t="s">
        <v>37</v>
      </c>
      <c r="I260">
        <f t="shared" si="5"/>
        <v>5</v>
      </c>
    </row>
    <row r="261" spans="1:9">
      <c r="A261" s="59">
        <v>260</v>
      </c>
      <c r="B261" s="24">
        <v>266</v>
      </c>
      <c r="C261" s="25" t="s">
        <v>74</v>
      </c>
      <c r="D261" s="25" t="s">
        <v>75</v>
      </c>
      <c r="E261" s="26" t="s">
        <v>61</v>
      </c>
      <c r="F261" s="27">
        <v>2007</v>
      </c>
      <c r="G261" s="15" t="str">
        <f>IF(F261&gt;0,IF(E261="M",VLOOKUP(F261,Categorie!$A$2:$C$81,3,FALSE),IF(E261="F",VLOOKUP(F261,Categorie!$A$2:$C$81,2,FALSE),"")),"")</f>
        <v>CUCCIOLO</v>
      </c>
      <c r="H261" s="28" t="s">
        <v>37</v>
      </c>
      <c r="I261">
        <f t="shared" si="5"/>
        <v>6</v>
      </c>
    </row>
    <row r="262" spans="1:9">
      <c r="A262" s="59">
        <v>261</v>
      </c>
      <c r="B262" s="24">
        <v>267</v>
      </c>
      <c r="C262" s="37" t="s">
        <v>92</v>
      </c>
      <c r="D262" s="37" t="s">
        <v>87</v>
      </c>
      <c r="E262" s="24" t="s">
        <v>61</v>
      </c>
      <c r="F262" s="27">
        <v>2006</v>
      </c>
      <c r="G262" s="15" t="str">
        <f>IF(F262&gt;0,IF(E262="M",VLOOKUP(F262,Categorie!$A$2:$C$81,3,FALSE),IF(E262="F",VLOOKUP(F262,Categorie!$A$2:$C$81,2,FALSE),"")),"")</f>
        <v>CUCCIOLO</v>
      </c>
      <c r="H262" s="28" t="s">
        <v>37</v>
      </c>
      <c r="I262">
        <f t="shared" si="5"/>
        <v>7</v>
      </c>
    </row>
    <row r="263" spans="1:9">
      <c r="A263" s="59">
        <v>262</v>
      </c>
      <c r="B263" s="24">
        <v>268</v>
      </c>
      <c r="C263" s="25" t="s">
        <v>753</v>
      </c>
      <c r="D263" s="25" t="s">
        <v>503</v>
      </c>
      <c r="E263" s="26" t="s">
        <v>61</v>
      </c>
      <c r="F263" s="27">
        <v>2006</v>
      </c>
      <c r="G263" s="15" t="str">
        <f>IF(F263&gt;0,IF(E263="M",VLOOKUP(F263,Categorie!$A$2:$C$81,3,FALSE),IF(E263="F",VLOOKUP(F263,Categorie!$A$2:$C$81,2,FALSE),"")),"")</f>
        <v>CUCCIOLO</v>
      </c>
      <c r="H263" s="28" t="s">
        <v>37</v>
      </c>
      <c r="I263">
        <f t="shared" si="5"/>
        <v>8</v>
      </c>
    </row>
    <row r="264" spans="1:9">
      <c r="A264" s="59">
        <v>263</v>
      </c>
      <c r="B264" s="24">
        <v>269</v>
      </c>
      <c r="C264" s="37" t="s">
        <v>298</v>
      </c>
      <c r="D264" s="37" t="s">
        <v>260</v>
      </c>
      <c r="E264" s="24" t="s">
        <v>12</v>
      </c>
      <c r="F264" s="27">
        <v>2006</v>
      </c>
      <c r="G264" s="15" t="str">
        <f>IF(F264&gt;0,IF(E264="M",VLOOKUP(F264,Categorie!$A$2:$C$81,3,FALSE),IF(E264="F",VLOOKUP(F264,Categorie!$A$2:$C$81,2,FALSE),"")),"")</f>
        <v>CUCCIOLA</v>
      </c>
      <c r="H264" s="28" t="s">
        <v>37</v>
      </c>
      <c r="I264">
        <f t="shared" si="5"/>
        <v>9</v>
      </c>
    </row>
    <row r="265" spans="1:9">
      <c r="A265" s="59">
        <v>264</v>
      </c>
      <c r="B265" s="24">
        <v>270</v>
      </c>
      <c r="C265" s="25" t="s">
        <v>35</v>
      </c>
      <c r="D265" s="25" t="s">
        <v>36</v>
      </c>
      <c r="E265" s="26" t="s">
        <v>12</v>
      </c>
      <c r="F265" s="27">
        <v>2007</v>
      </c>
      <c r="G265" s="15" t="str">
        <f>IF(F265&gt;0,IF(E265="M",VLOOKUP(F265,Categorie!$A$2:$C$81,3,FALSE),IF(E265="F",VLOOKUP(F265,Categorie!$A$2:$C$81,2,FALSE),"")),"")</f>
        <v>CUCCIOLA</v>
      </c>
      <c r="H265" s="28" t="s">
        <v>37</v>
      </c>
      <c r="I265">
        <f t="shared" si="5"/>
        <v>10</v>
      </c>
    </row>
    <row r="266" spans="1:9">
      <c r="A266" s="59">
        <v>265</v>
      </c>
      <c r="B266" s="24">
        <v>271</v>
      </c>
      <c r="C266" s="37" t="s">
        <v>754</v>
      </c>
      <c r="D266" s="37" t="s">
        <v>755</v>
      </c>
      <c r="E266" s="24" t="s">
        <v>12</v>
      </c>
      <c r="F266" s="27">
        <v>2007</v>
      </c>
      <c r="G266" s="15" t="str">
        <f>IF(F266&gt;0,IF(E266="M",VLOOKUP(F266,Categorie!$A$2:$C$81,3,FALSE),IF(E266="F",VLOOKUP(F266,Categorie!$A$2:$C$81,2,FALSE),"")),"")</f>
        <v>CUCCIOLA</v>
      </c>
      <c r="H266" s="28" t="s">
        <v>37</v>
      </c>
      <c r="I266">
        <f t="shared" si="5"/>
        <v>11</v>
      </c>
    </row>
    <row r="267" spans="1:9">
      <c r="A267" s="59">
        <v>266</v>
      </c>
      <c r="B267" s="24">
        <v>272</v>
      </c>
      <c r="C267" s="25" t="s">
        <v>181</v>
      </c>
      <c r="D267" s="25" t="s">
        <v>182</v>
      </c>
      <c r="E267" s="26" t="s">
        <v>61</v>
      </c>
      <c r="F267" s="27">
        <v>2004</v>
      </c>
      <c r="G267" s="15" t="str">
        <f>IF(F267&gt;0,IF(E267="M",VLOOKUP(F267,Categorie!$A$2:$C$81,3,FALSE),IF(E267="F",VLOOKUP(F267,Categorie!$A$2:$C$81,2,FALSE),"")),"")</f>
        <v>ESORD. M.</v>
      </c>
      <c r="H267" s="28" t="s">
        <v>37</v>
      </c>
      <c r="I267">
        <f t="shared" si="5"/>
        <v>12</v>
      </c>
    </row>
    <row r="268" spans="1:9">
      <c r="A268" s="59">
        <v>267</v>
      </c>
      <c r="B268" s="24">
        <v>273</v>
      </c>
      <c r="C268" s="37" t="s">
        <v>149</v>
      </c>
      <c r="D268" s="37" t="s">
        <v>150</v>
      </c>
      <c r="E268" s="24" t="s">
        <v>61</v>
      </c>
      <c r="F268" s="27">
        <v>2004</v>
      </c>
      <c r="G268" s="15" t="s">
        <v>151</v>
      </c>
      <c r="H268" s="28" t="s">
        <v>37</v>
      </c>
      <c r="I268">
        <f t="shared" si="5"/>
        <v>13</v>
      </c>
    </row>
    <row r="269" spans="1:9">
      <c r="A269" s="59">
        <v>268</v>
      </c>
      <c r="B269" s="24">
        <v>274</v>
      </c>
      <c r="C269" s="25" t="s">
        <v>756</v>
      </c>
      <c r="D269" s="25" t="s">
        <v>757</v>
      </c>
      <c r="E269" s="26" t="s">
        <v>61</v>
      </c>
      <c r="F269" s="27">
        <v>2005</v>
      </c>
      <c r="G269" s="15" t="str">
        <f>IF(F269&gt;0,IF(E269="M",VLOOKUP(F269,Categorie!$A$2:$C$81,3,FALSE),IF(E269="F",VLOOKUP(F269,Categorie!$A$2:$C$81,2,FALSE),"")),"")</f>
        <v>ESORD. M.</v>
      </c>
      <c r="H269" s="28" t="s">
        <v>37</v>
      </c>
      <c r="I269">
        <f t="shared" si="5"/>
        <v>14</v>
      </c>
    </row>
    <row r="270" spans="1:9">
      <c r="A270" s="59">
        <v>269</v>
      </c>
      <c r="B270" s="24">
        <v>276</v>
      </c>
      <c r="C270" s="37" t="s">
        <v>173</v>
      </c>
      <c r="D270" s="37" t="s">
        <v>174</v>
      </c>
      <c r="E270" s="24" t="s">
        <v>61</v>
      </c>
      <c r="F270" s="27">
        <v>2005</v>
      </c>
      <c r="G270" s="15" t="str">
        <f>IF(F270&gt;0,IF(E270="M",VLOOKUP(F270,Categorie!$A$2:$C$81,3,FALSE),IF(E270="F",VLOOKUP(F270,Categorie!$A$2:$C$81,2,FALSE),"")),"")</f>
        <v>ESORD. M.</v>
      </c>
      <c r="H270" s="28" t="s">
        <v>37</v>
      </c>
      <c r="I270">
        <f t="shared" si="5"/>
        <v>15</v>
      </c>
    </row>
    <row r="271" spans="1:9">
      <c r="A271" s="59">
        <v>270</v>
      </c>
      <c r="B271" s="24">
        <v>277</v>
      </c>
      <c r="C271" s="25" t="s">
        <v>175</v>
      </c>
      <c r="D271" s="25" t="s">
        <v>150</v>
      </c>
      <c r="E271" s="26" t="s">
        <v>61</v>
      </c>
      <c r="F271" s="27">
        <v>2005</v>
      </c>
      <c r="G271" s="15" t="str">
        <f>IF(F271&gt;0,IF(E271="M",VLOOKUP(F271,Categorie!$A$2:$C$81,3,FALSE),IF(E271="F",VLOOKUP(F271,Categorie!$A$2:$C$81,2,FALSE),"")),"")</f>
        <v>ESORD. M.</v>
      </c>
      <c r="H271" s="28" t="s">
        <v>37</v>
      </c>
      <c r="I271">
        <f t="shared" si="5"/>
        <v>16</v>
      </c>
    </row>
    <row r="272" spans="1:9">
      <c r="A272" s="59">
        <v>271</v>
      </c>
      <c r="B272" s="24">
        <v>278</v>
      </c>
      <c r="C272" s="37" t="s">
        <v>162</v>
      </c>
      <c r="D272" s="37" t="s">
        <v>91</v>
      </c>
      <c r="E272" s="24" t="s">
        <v>61</v>
      </c>
      <c r="F272" s="27">
        <v>2005</v>
      </c>
      <c r="G272" s="15" t="str">
        <f>IF(F272&gt;0,IF(E272="M",VLOOKUP(F272,Categorie!$A$2:$C$81,3,FALSE),IF(E272="F",VLOOKUP(F272,Categorie!$A$2:$C$81,2,FALSE),"")),"")</f>
        <v>ESORD. M.</v>
      </c>
      <c r="H272" s="28" t="s">
        <v>37</v>
      </c>
      <c r="I272">
        <f t="shared" si="5"/>
        <v>17</v>
      </c>
    </row>
    <row r="273" spans="1:9">
      <c r="A273" s="59">
        <v>272</v>
      </c>
      <c r="B273" s="24">
        <v>283</v>
      </c>
      <c r="C273" s="25" t="s">
        <v>758</v>
      </c>
      <c r="D273" s="25" t="s">
        <v>503</v>
      </c>
      <c r="E273" s="26" t="s">
        <v>61</v>
      </c>
      <c r="F273" s="27">
        <v>2005</v>
      </c>
      <c r="G273" s="15" t="str">
        <f>IF(F273&gt;0,IF(E273="M",VLOOKUP(F273,Categorie!$A$2:$C$81,3,FALSE),IF(E273="F",VLOOKUP(F273,Categorie!$A$2:$C$81,2,FALSE),"")),"")</f>
        <v>ESORD. M.</v>
      </c>
      <c r="H273" s="28" t="s">
        <v>37</v>
      </c>
      <c r="I273">
        <f t="shared" si="5"/>
        <v>18</v>
      </c>
    </row>
    <row r="274" spans="1:9">
      <c r="A274" s="59">
        <v>273</v>
      </c>
      <c r="B274" s="24">
        <v>284</v>
      </c>
      <c r="C274" s="37" t="s">
        <v>188</v>
      </c>
      <c r="D274" s="37" t="s">
        <v>189</v>
      </c>
      <c r="E274" s="24" t="s">
        <v>61</v>
      </c>
      <c r="F274" s="27">
        <v>2005</v>
      </c>
      <c r="G274" s="15" t="str">
        <f>IF(F274&gt;0,IF(E274="M",VLOOKUP(F274,Categorie!$A$2:$C$81,3,FALSE),IF(E274="F",VLOOKUP(F274,Categorie!$A$2:$C$81,2,FALSE),"")),"")</f>
        <v>ESORD. M.</v>
      </c>
      <c r="H274" s="28" t="s">
        <v>37</v>
      </c>
      <c r="I274">
        <f t="shared" si="5"/>
        <v>19</v>
      </c>
    </row>
    <row r="275" spans="1:9">
      <c r="A275" s="59">
        <v>274</v>
      </c>
      <c r="B275" s="24">
        <v>285</v>
      </c>
      <c r="C275" s="25" t="s">
        <v>759</v>
      </c>
      <c r="D275" s="25" t="s">
        <v>280</v>
      </c>
      <c r="E275" s="26" t="s">
        <v>61</v>
      </c>
      <c r="F275" s="27">
        <v>2005</v>
      </c>
      <c r="G275" s="15" t="str">
        <f>IF(F275&gt;0,IF(E275="M",VLOOKUP(F275,Categorie!$A$2:$C$81,3,FALSE),IF(E275="F",VLOOKUP(F275,Categorie!$A$2:$C$81,2,FALSE),"")),"")</f>
        <v>ESORD. M.</v>
      </c>
      <c r="H275" s="28" t="s">
        <v>37</v>
      </c>
      <c r="I275">
        <f t="shared" si="5"/>
        <v>20</v>
      </c>
    </row>
    <row r="276" spans="1:9">
      <c r="A276" s="59">
        <v>275</v>
      </c>
      <c r="B276" s="24">
        <v>286</v>
      </c>
      <c r="C276" s="37" t="s">
        <v>195</v>
      </c>
      <c r="D276" s="37" t="s">
        <v>196</v>
      </c>
      <c r="E276" s="24" t="s">
        <v>61</v>
      </c>
      <c r="F276" s="27">
        <v>2005</v>
      </c>
      <c r="G276" s="15" t="str">
        <f>IF(F276&gt;0,IF(E276="M",VLOOKUP(F276,Categorie!$A$2:$C$81,3,FALSE),IF(E276="F",VLOOKUP(F276,Categorie!$A$2:$C$81,2,FALSE),"")),"")</f>
        <v>ESORD. M.</v>
      </c>
      <c r="H276" s="28" t="s">
        <v>37</v>
      </c>
      <c r="I276">
        <f t="shared" si="5"/>
        <v>21</v>
      </c>
    </row>
    <row r="277" spans="1:9">
      <c r="A277" s="59">
        <v>276</v>
      </c>
      <c r="B277" s="24">
        <v>287</v>
      </c>
      <c r="C277" s="25" t="s">
        <v>167</v>
      </c>
      <c r="D277" s="25" t="s">
        <v>168</v>
      </c>
      <c r="E277" s="26" t="s">
        <v>61</v>
      </c>
      <c r="F277" s="27">
        <v>2005</v>
      </c>
      <c r="G277" s="15" t="str">
        <f>IF(F277&gt;0,IF(E277="M",VLOOKUP(F277,Categorie!$A$2:$C$81,3,FALSE),IF(E277="F",VLOOKUP(F277,Categorie!$A$2:$C$81,2,FALSE),"")),"")</f>
        <v>ESORD. M.</v>
      </c>
      <c r="H277" s="28" t="s">
        <v>37</v>
      </c>
      <c r="I277">
        <f t="shared" si="5"/>
        <v>22</v>
      </c>
    </row>
    <row r="278" spans="1:9">
      <c r="A278" s="59">
        <v>277</v>
      </c>
      <c r="B278" s="24">
        <v>288</v>
      </c>
      <c r="C278" s="37" t="s">
        <v>176</v>
      </c>
      <c r="D278" s="37" t="s">
        <v>177</v>
      </c>
      <c r="E278" s="24" t="s">
        <v>61</v>
      </c>
      <c r="F278" s="27">
        <v>2005</v>
      </c>
      <c r="G278" s="15" t="str">
        <f>IF(F278&gt;0,IF(E278="M",VLOOKUP(F278,Categorie!$A$2:$C$81,3,FALSE),IF(E278="F",VLOOKUP(F278,Categorie!$A$2:$C$81,2,FALSE),"")),"")</f>
        <v>ESORD. M.</v>
      </c>
      <c r="H278" s="28" t="s">
        <v>37</v>
      </c>
      <c r="I278">
        <f t="shared" si="5"/>
        <v>23</v>
      </c>
    </row>
    <row r="279" spans="1:9">
      <c r="A279" s="59">
        <v>278</v>
      </c>
      <c r="B279" s="24">
        <v>289</v>
      </c>
      <c r="C279" s="25" t="s">
        <v>184</v>
      </c>
      <c r="D279" s="25" t="s">
        <v>185</v>
      </c>
      <c r="E279" s="26" t="s">
        <v>61</v>
      </c>
      <c r="F279" s="27">
        <v>2005</v>
      </c>
      <c r="G279" s="15" t="str">
        <f>IF(F279&gt;0,IF(E279="M",VLOOKUP(F279,Categorie!$A$2:$C$81,3,FALSE),IF(E279="F",VLOOKUP(F279,Categorie!$A$2:$C$81,2,FALSE),"")),"")</f>
        <v>ESORD. M.</v>
      </c>
      <c r="H279" s="28" t="s">
        <v>37</v>
      </c>
      <c r="I279">
        <f t="shared" si="5"/>
        <v>24</v>
      </c>
    </row>
    <row r="280" spans="1:9">
      <c r="A280" s="59">
        <v>279</v>
      </c>
      <c r="B280" s="24">
        <v>290</v>
      </c>
      <c r="C280" s="37" t="s">
        <v>183</v>
      </c>
      <c r="D280" s="37" t="s">
        <v>87</v>
      </c>
      <c r="E280" s="24" t="s">
        <v>61</v>
      </c>
      <c r="F280" s="27">
        <v>2004</v>
      </c>
      <c r="G280" s="15" t="str">
        <f>IF(F280&gt;0,IF(E280="M",VLOOKUP(F280,Categorie!$A$2:$C$81,3,FALSE),IF(E280="F",VLOOKUP(F280,Categorie!$A$2:$C$81,2,FALSE),"")),"")</f>
        <v>ESORD. M.</v>
      </c>
      <c r="H280" s="28" t="s">
        <v>37</v>
      </c>
      <c r="I280">
        <f t="shared" si="5"/>
        <v>25</v>
      </c>
    </row>
    <row r="281" spans="1:9">
      <c r="A281" s="59">
        <v>280</v>
      </c>
      <c r="B281" s="24">
        <v>291</v>
      </c>
      <c r="C281" s="25" t="s">
        <v>108</v>
      </c>
      <c r="D281" s="25" t="s">
        <v>109</v>
      </c>
      <c r="E281" s="26" t="s">
        <v>12</v>
      </c>
      <c r="F281" s="27">
        <v>2004</v>
      </c>
      <c r="G281" s="15" t="str">
        <f>IF(F281&gt;0,IF(E281="M",VLOOKUP(F281,Categorie!$A$2:$C$81,3,FALSE),IF(E281="F",VLOOKUP(F281,Categorie!$A$2:$C$81,2,FALSE),"")),"")</f>
        <v>ESORD. F.</v>
      </c>
      <c r="H281" s="28" t="s">
        <v>37</v>
      </c>
      <c r="I281">
        <f t="shared" si="5"/>
        <v>26</v>
      </c>
    </row>
    <row r="282" spans="1:9">
      <c r="A282" s="59">
        <v>281</v>
      </c>
      <c r="B282" s="24">
        <v>292</v>
      </c>
      <c r="C282" s="37" t="s">
        <v>112</v>
      </c>
      <c r="D282" s="37" t="s">
        <v>113</v>
      </c>
      <c r="E282" s="24" t="s">
        <v>12</v>
      </c>
      <c r="F282" s="27">
        <v>2004</v>
      </c>
      <c r="G282" s="15" t="str">
        <f>IF(F282&gt;0,IF(E282="M",VLOOKUP(F282,Categorie!$A$2:$C$81,3,FALSE),IF(E282="F",VLOOKUP(F282,Categorie!$A$2:$C$81,2,FALSE),"")),"")</f>
        <v>ESORD. F.</v>
      </c>
      <c r="H282" s="28" t="s">
        <v>37</v>
      </c>
      <c r="I282">
        <f t="shared" si="5"/>
        <v>27</v>
      </c>
    </row>
    <row r="283" spans="1:9">
      <c r="A283" s="59">
        <v>282</v>
      </c>
      <c r="B283" s="24">
        <v>293</v>
      </c>
      <c r="C283" s="25" t="s">
        <v>98</v>
      </c>
      <c r="D283" s="25" t="s">
        <v>29</v>
      </c>
      <c r="E283" s="26" t="s">
        <v>12</v>
      </c>
      <c r="F283" s="27">
        <v>2004</v>
      </c>
      <c r="G283" s="15" t="str">
        <f>IF(F283&gt;0,IF(E283="M",VLOOKUP(F283,Categorie!$A$2:$C$81,3,FALSE),IF(E283="F",VLOOKUP(F283,Categorie!$A$2:$C$81,2,FALSE),"")),"")</f>
        <v>ESORD. F.</v>
      </c>
      <c r="H283" s="28" t="s">
        <v>37</v>
      </c>
      <c r="I283">
        <f t="shared" si="5"/>
        <v>28</v>
      </c>
    </row>
    <row r="284" spans="1:9">
      <c r="A284" s="59">
        <v>283</v>
      </c>
      <c r="B284" s="24">
        <v>294</v>
      </c>
      <c r="C284" s="37" t="s">
        <v>128</v>
      </c>
      <c r="D284" s="37" t="s">
        <v>129</v>
      </c>
      <c r="E284" s="24" t="s">
        <v>12</v>
      </c>
      <c r="F284" s="27">
        <v>2004</v>
      </c>
      <c r="G284" s="15" t="str">
        <f>IF(F284&gt;0,IF(E284="M",VLOOKUP(F284,Categorie!$A$2:$C$81,3,FALSE),IF(E284="F",VLOOKUP(F284,Categorie!$A$2:$C$81,2,FALSE),"")),"")</f>
        <v>ESORD. F.</v>
      </c>
      <c r="H284" s="28" t="s">
        <v>37</v>
      </c>
      <c r="I284">
        <f t="shared" si="5"/>
        <v>29</v>
      </c>
    </row>
    <row r="285" spans="1:9">
      <c r="A285" s="59">
        <v>284</v>
      </c>
      <c r="B285" s="24">
        <v>295</v>
      </c>
      <c r="C285" s="25" t="s">
        <v>100</v>
      </c>
      <c r="D285" s="25" t="s">
        <v>11</v>
      </c>
      <c r="E285" s="26" t="s">
        <v>12</v>
      </c>
      <c r="F285" s="27">
        <v>2004</v>
      </c>
      <c r="G285" s="15" t="str">
        <f>IF(F285&gt;0,IF(E285="M",VLOOKUP(F285,Categorie!$A$2:$C$81,3,FALSE),IF(E285="F",VLOOKUP(F285,Categorie!$A$2:$C$81,2,FALSE),"")),"")</f>
        <v>ESORD. F.</v>
      </c>
      <c r="H285" s="28" t="s">
        <v>37</v>
      </c>
      <c r="I285">
        <f t="shared" si="5"/>
        <v>30</v>
      </c>
    </row>
    <row r="286" spans="1:9">
      <c r="A286" s="59">
        <v>285</v>
      </c>
      <c r="B286" s="24">
        <v>296</v>
      </c>
      <c r="C286" s="37" t="s">
        <v>282</v>
      </c>
      <c r="D286" s="37" t="s">
        <v>83</v>
      </c>
      <c r="E286" s="24" t="s">
        <v>61</v>
      </c>
      <c r="F286" s="27">
        <v>2002</v>
      </c>
      <c r="G286" s="15" t="str">
        <f>IF(F286&gt;0,IF(E286="M",VLOOKUP(F286,Categorie!$A$2:$C$81,3,FALSE),IF(E286="F",VLOOKUP(F286,Categorie!$A$2:$C$81,2,FALSE),"")),"")</f>
        <v>RAGAZZO</v>
      </c>
      <c r="H286" s="28" t="s">
        <v>37</v>
      </c>
      <c r="I286">
        <f t="shared" si="5"/>
        <v>31</v>
      </c>
    </row>
    <row r="287" spans="1:9">
      <c r="A287" s="59">
        <v>286</v>
      </c>
      <c r="B287" s="24">
        <v>297</v>
      </c>
      <c r="C287" s="25" t="s">
        <v>98</v>
      </c>
      <c r="D287" s="25" t="s">
        <v>280</v>
      </c>
      <c r="E287" s="26" t="s">
        <v>61</v>
      </c>
      <c r="F287" s="27">
        <v>2002</v>
      </c>
      <c r="G287" s="15" t="str">
        <f>IF(F287&gt;0,IF(E287="M",VLOOKUP(F287,Categorie!$A$2:$C$81,3,FALSE),IF(E287="F",VLOOKUP(F287,Categorie!$A$2:$C$81,2,FALSE),"")),"")</f>
        <v>RAGAZZO</v>
      </c>
      <c r="H287" s="28" t="s">
        <v>37</v>
      </c>
      <c r="I287">
        <f t="shared" si="5"/>
        <v>32</v>
      </c>
    </row>
    <row r="288" spans="1:9">
      <c r="A288" s="59">
        <v>287</v>
      </c>
      <c r="B288" s="24">
        <v>299</v>
      </c>
      <c r="C288" s="25" t="s">
        <v>302</v>
      </c>
      <c r="D288" s="25" t="s">
        <v>303</v>
      </c>
      <c r="E288" s="26" t="s">
        <v>61</v>
      </c>
      <c r="F288" s="27">
        <v>2003</v>
      </c>
      <c r="G288" s="15" t="str">
        <f>IF(F288&gt;0,IF(E288="M",VLOOKUP(F288,Categorie!$A$2:$C$81,3,FALSE),IF(E288="F",VLOOKUP(F288,Categorie!$A$2:$C$81,2,FALSE),"")),"")</f>
        <v>RAGAZZO</v>
      </c>
      <c r="H288" s="28" t="s">
        <v>37</v>
      </c>
      <c r="I288">
        <f t="shared" si="5"/>
        <v>33</v>
      </c>
    </row>
    <row r="289" spans="1:9">
      <c r="A289" s="59">
        <v>288</v>
      </c>
      <c r="B289" s="24">
        <v>300</v>
      </c>
      <c r="C289" s="37" t="s">
        <v>293</v>
      </c>
      <c r="D289" s="37" t="s">
        <v>294</v>
      </c>
      <c r="E289" s="24" t="s">
        <v>61</v>
      </c>
      <c r="F289" s="27">
        <v>2003</v>
      </c>
      <c r="G289" s="15" t="str">
        <f>IF(F289&gt;0,IF(E289="M",VLOOKUP(F289,Categorie!$A$2:$C$81,3,FALSE),IF(E289="F",VLOOKUP(F289,Categorie!$A$2:$C$81,2,FALSE),"")),"")</f>
        <v>RAGAZZO</v>
      </c>
      <c r="H289" s="28" t="s">
        <v>37</v>
      </c>
      <c r="I289">
        <f t="shared" ref="I289:I320" si="6">I288+1</f>
        <v>34</v>
      </c>
    </row>
    <row r="290" spans="1:9">
      <c r="A290" s="59">
        <v>289</v>
      </c>
      <c r="B290" s="24">
        <v>301</v>
      </c>
      <c r="C290" s="25" t="s">
        <v>300</v>
      </c>
      <c r="D290" s="25" t="s">
        <v>179</v>
      </c>
      <c r="E290" s="26" t="s">
        <v>61</v>
      </c>
      <c r="F290" s="27">
        <v>2003</v>
      </c>
      <c r="G290" s="15" t="str">
        <f>IF(F290&gt;0,IF(E290="M",VLOOKUP(F290,Categorie!$A$2:$C$81,3,FALSE),IF(E290="F",VLOOKUP(F290,Categorie!$A$2:$C$81,2,FALSE),"")),"")</f>
        <v>RAGAZZO</v>
      </c>
      <c r="H290" s="28" t="s">
        <v>37</v>
      </c>
      <c r="I290">
        <f t="shared" si="6"/>
        <v>35</v>
      </c>
    </row>
    <row r="291" spans="1:9">
      <c r="A291" s="59">
        <v>290</v>
      </c>
      <c r="B291" s="24">
        <v>303</v>
      </c>
      <c r="C291" s="37" t="s">
        <v>298</v>
      </c>
      <c r="D291" s="37" t="s">
        <v>179</v>
      </c>
      <c r="E291" s="24" t="s">
        <v>61</v>
      </c>
      <c r="F291" s="27">
        <v>2003</v>
      </c>
      <c r="G291" s="15" t="str">
        <f>IF(F291&gt;0,IF(E291="M",VLOOKUP(F291,Categorie!$A$2:$C$81,3,FALSE),IF(E291="F",VLOOKUP(F291,Categorie!$A$2:$C$81,2,FALSE),"")),"")</f>
        <v>RAGAZZO</v>
      </c>
      <c r="H291" s="28" t="s">
        <v>37</v>
      </c>
      <c r="I291">
        <f t="shared" si="6"/>
        <v>36</v>
      </c>
    </row>
    <row r="292" spans="1:9">
      <c r="A292" s="59">
        <v>291</v>
      </c>
      <c r="B292" s="24">
        <v>305</v>
      </c>
      <c r="C292" s="25" t="s">
        <v>301</v>
      </c>
      <c r="D292" s="25" t="s">
        <v>280</v>
      </c>
      <c r="E292" s="26" t="s">
        <v>61</v>
      </c>
      <c r="F292" s="27">
        <v>2003</v>
      </c>
      <c r="G292" s="15" t="str">
        <f>IF(F292&gt;0,IF(E292="M",VLOOKUP(F292,Categorie!$A$2:$C$81,3,FALSE),IF(E292="F",VLOOKUP(F292,Categorie!$A$2:$C$81,2,FALSE),"")),"")</f>
        <v>RAGAZZO</v>
      </c>
      <c r="H292" s="28" t="s">
        <v>37</v>
      </c>
      <c r="I292">
        <f t="shared" si="6"/>
        <v>37</v>
      </c>
    </row>
    <row r="293" spans="1:9">
      <c r="A293" s="59">
        <v>292</v>
      </c>
      <c r="B293" s="24">
        <v>306</v>
      </c>
      <c r="C293" s="37" t="s">
        <v>100</v>
      </c>
      <c r="D293" s="37" t="s">
        <v>101</v>
      </c>
      <c r="E293" s="24" t="s">
        <v>61</v>
      </c>
      <c r="F293" s="27">
        <v>2007</v>
      </c>
      <c r="G293" s="15" t="str">
        <f>IF(F293&gt;0,IF(E293="M",VLOOKUP(F293,Categorie!$A$2:$C$81,3,FALSE),IF(E293="F",VLOOKUP(F293,Categorie!$A$2:$C$81,2,FALSE),"")),"")</f>
        <v>CUCCIOLO</v>
      </c>
      <c r="H293" s="28" t="s">
        <v>37</v>
      </c>
      <c r="I293">
        <f t="shared" si="6"/>
        <v>38</v>
      </c>
    </row>
    <row r="294" spans="1:9">
      <c r="A294" s="59">
        <v>293</v>
      </c>
      <c r="B294" s="24">
        <v>307</v>
      </c>
      <c r="C294" s="25" t="s">
        <v>35</v>
      </c>
      <c r="D294" s="25" t="s">
        <v>156</v>
      </c>
      <c r="E294" s="26" t="s">
        <v>61</v>
      </c>
      <c r="F294" s="27">
        <v>2003</v>
      </c>
      <c r="G294" s="15" t="str">
        <f>IF(F294&gt;0,IF(E294="M",VLOOKUP(F294,Categorie!$A$2:$C$81,3,FALSE),IF(E294="F",VLOOKUP(F294,Categorie!$A$2:$C$81,2,FALSE),"")),"")</f>
        <v>RAGAZZO</v>
      </c>
      <c r="H294" s="28" t="s">
        <v>37</v>
      </c>
      <c r="I294">
        <f t="shared" si="6"/>
        <v>39</v>
      </c>
    </row>
    <row r="295" spans="1:9">
      <c r="A295" s="59">
        <v>294</v>
      </c>
      <c r="B295" s="24">
        <v>311</v>
      </c>
      <c r="C295" s="37" t="s">
        <v>760</v>
      </c>
      <c r="D295" s="37" t="s">
        <v>761</v>
      </c>
      <c r="E295" s="24" t="s">
        <v>61</v>
      </c>
      <c r="F295" s="27">
        <v>2003</v>
      </c>
      <c r="G295" s="15" t="str">
        <f>IF(F295&gt;0,IF(E295="M",VLOOKUP(F295,Categorie!$A$2:$C$81,3,FALSE),IF(E295="F",VLOOKUP(F295,Categorie!$A$2:$C$81,2,FALSE),"")),"")</f>
        <v>RAGAZZO</v>
      </c>
      <c r="H295" s="28" t="s">
        <v>37</v>
      </c>
      <c r="I295">
        <f t="shared" si="6"/>
        <v>40</v>
      </c>
    </row>
    <row r="296" spans="1:9">
      <c r="A296" s="59">
        <v>295</v>
      </c>
      <c r="B296" s="24">
        <v>312</v>
      </c>
      <c r="C296" s="25" t="s">
        <v>291</v>
      </c>
      <c r="D296" s="25" t="s">
        <v>292</v>
      </c>
      <c r="E296" s="26" t="s">
        <v>61</v>
      </c>
      <c r="F296" s="27">
        <v>2003</v>
      </c>
      <c r="G296" s="15" t="str">
        <f>IF(F296&gt;0,IF(E296="M",VLOOKUP(F296,Categorie!$A$2:$C$81,3,FALSE),IF(E296="F",VLOOKUP(F296,Categorie!$A$2:$C$81,2,FALSE),"")),"")</f>
        <v>RAGAZZO</v>
      </c>
      <c r="H296" s="28" t="s">
        <v>37</v>
      </c>
      <c r="I296">
        <f t="shared" si="6"/>
        <v>41</v>
      </c>
    </row>
    <row r="297" spans="1:9">
      <c r="A297" s="59">
        <v>296</v>
      </c>
      <c r="B297" s="24">
        <v>313</v>
      </c>
      <c r="C297" s="37" t="s">
        <v>307</v>
      </c>
      <c r="D297" s="37" t="s">
        <v>277</v>
      </c>
      <c r="E297" s="24" t="s">
        <v>61</v>
      </c>
      <c r="F297" s="27">
        <v>2003</v>
      </c>
      <c r="G297" s="15" t="str">
        <f>IF(F297&gt;0,IF(E297="M",VLOOKUP(F297,Categorie!$A$2:$C$81,3,FALSE),IF(E297="F",VLOOKUP(F297,Categorie!$A$2:$C$81,2,FALSE),"")),"")</f>
        <v>RAGAZZO</v>
      </c>
      <c r="H297" s="28" t="s">
        <v>37</v>
      </c>
      <c r="I297">
        <f t="shared" si="6"/>
        <v>42</v>
      </c>
    </row>
    <row r="298" spans="1:9">
      <c r="A298" s="59">
        <v>297</v>
      </c>
      <c r="B298" s="24">
        <v>314</v>
      </c>
      <c r="C298" s="25" t="s">
        <v>762</v>
      </c>
      <c r="D298" s="25" t="s">
        <v>87</v>
      </c>
      <c r="E298" s="26" t="s">
        <v>61</v>
      </c>
      <c r="F298" s="27">
        <v>2003</v>
      </c>
      <c r="G298" s="15" t="str">
        <f>IF(F298&gt;0,IF(E298="M",VLOOKUP(F298,Categorie!$A$2:$C$81,3,FALSE),IF(E298="F",VLOOKUP(F298,Categorie!$A$2:$C$81,2,FALSE),"")),"")</f>
        <v>RAGAZZO</v>
      </c>
      <c r="H298" s="28" t="s">
        <v>37</v>
      </c>
      <c r="I298">
        <f t="shared" si="6"/>
        <v>43</v>
      </c>
    </row>
    <row r="299" spans="1:9">
      <c r="A299" s="59">
        <v>298</v>
      </c>
      <c r="B299" s="24">
        <v>315</v>
      </c>
      <c r="C299" s="37" t="s">
        <v>763</v>
      </c>
      <c r="D299" s="37" t="s">
        <v>179</v>
      </c>
      <c r="E299" s="24" t="s">
        <v>61</v>
      </c>
      <c r="F299" s="27">
        <v>2002</v>
      </c>
      <c r="G299" s="15" t="str">
        <f>IF(F299&gt;0,IF(E299="M",VLOOKUP(F299,Categorie!$A$2:$C$81,3,FALSE),IF(E299="F",VLOOKUP(F299,Categorie!$A$2:$C$81,2,FALSE),"")),"")</f>
        <v>RAGAZZO</v>
      </c>
      <c r="H299" s="28" t="s">
        <v>37</v>
      </c>
      <c r="I299">
        <f t="shared" si="6"/>
        <v>44</v>
      </c>
    </row>
    <row r="300" spans="1:9">
      <c r="A300" s="59">
        <v>299</v>
      </c>
      <c r="B300" s="24">
        <v>316</v>
      </c>
      <c r="C300" s="25" t="s">
        <v>405</v>
      </c>
      <c r="D300" s="25" t="s">
        <v>83</v>
      </c>
      <c r="E300" s="26" t="s">
        <v>61</v>
      </c>
      <c r="F300" s="27">
        <v>2002</v>
      </c>
      <c r="G300" s="15" t="str">
        <f>IF(F300&gt;0,IF(E300="M",VLOOKUP(F300,Categorie!$A$2:$C$81,3,FALSE),IF(E300="F",VLOOKUP(F300,Categorie!$A$2:$C$81,2,FALSE),"")),"")</f>
        <v>RAGAZZO</v>
      </c>
      <c r="H300" s="28" t="s">
        <v>37</v>
      </c>
      <c r="I300">
        <f t="shared" si="6"/>
        <v>45</v>
      </c>
    </row>
    <row r="301" spans="1:9">
      <c r="A301" s="59">
        <v>300</v>
      </c>
      <c r="B301" s="24">
        <v>317</v>
      </c>
      <c r="C301" s="37" t="s">
        <v>203</v>
      </c>
      <c r="D301" s="37" t="s">
        <v>36</v>
      </c>
      <c r="E301" s="24" t="s">
        <v>12</v>
      </c>
      <c r="F301" s="27">
        <v>2002</v>
      </c>
      <c r="G301" s="15" t="str">
        <f>IF(F301&gt;0,IF(E301="M",VLOOKUP(F301,Categorie!$A$2:$C$81,3,FALSE),IF(E301="F",VLOOKUP(F301,Categorie!$A$2:$C$81,2,FALSE),"")),"")</f>
        <v>RAGAZZA</v>
      </c>
      <c r="H301" s="28" t="s">
        <v>37</v>
      </c>
      <c r="I301">
        <f t="shared" si="6"/>
        <v>46</v>
      </c>
    </row>
    <row r="302" spans="1:9">
      <c r="A302" s="59">
        <v>301</v>
      </c>
      <c r="B302" s="24">
        <v>318</v>
      </c>
      <c r="C302" s="25" t="s">
        <v>252</v>
      </c>
      <c r="D302" s="25" t="s">
        <v>253</v>
      </c>
      <c r="E302" s="26" t="s">
        <v>12</v>
      </c>
      <c r="F302" s="27">
        <v>2002</v>
      </c>
      <c r="G302" s="15" t="str">
        <f>IF(F302&gt;0,IF(E302="M",VLOOKUP(F302,Categorie!$A$2:$C$81,3,FALSE),IF(E302="F",VLOOKUP(F302,Categorie!$A$2:$C$81,2,FALSE),"")),"")</f>
        <v>RAGAZZA</v>
      </c>
      <c r="H302" s="28" t="s">
        <v>37</v>
      </c>
      <c r="I302">
        <f t="shared" si="6"/>
        <v>47</v>
      </c>
    </row>
    <row r="303" spans="1:9">
      <c r="A303" s="59">
        <v>302</v>
      </c>
      <c r="B303" s="24">
        <v>319</v>
      </c>
      <c r="C303" s="37" t="s">
        <v>234</v>
      </c>
      <c r="D303" s="37" t="s">
        <v>11</v>
      </c>
      <c r="E303" s="24" t="s">
        <v>12</v>
      </c>
      <c r="F303" s="27">
        <v>2002</v>
      </c>
      <c r="G303" s="15" t="str">
        <f>IF(F303&gt;0,IF(E303="M",VLOOKUP(F303,Categorie!$A$2:$C$81,3,FALSE),IF(E303="F",VLOOKUP(F303,Categorie!$A$2:$C$81,2,FALSE),"")),"")</f>
        <v>RAGAZZA</v>
      </c>
      <c r="H303" s="28" t="s">
        <v>37</v>
      </c>
      <c r="I303">
        <f t="shared" si="6"/>
        <v>48</v>
      </c>
    </row>
    <row r="304" spans="1:9">
      <c r="A304" s="59">
        <v>303</v>
      </c>
      <c r="B304" s="24">
        <v>320</v>
      </c>
      <c r="C304" s="25" t="s">
        <v>764</v>
      </c>
      <c r="D304" s="25" t="s">
        <v>256</v>
      </c>
      <c r="E304" s="26" t="s">
        <v>12</v>
      </c>
      <c r="F304" s="27">
        <v>2002</v>
      </c>
      <c r="G304" s="15" t="str">
        <f>IF(F304&gt;0,IF(E304="M",VLOOKUP(F304,Categorie!$A$2:$C$81,3,FALSE),IF(E304="F",VLOOKUP(F304,Categorie!$A$2:$C$81,2,FALSE),"")),"")</f>
        <v>RAGAZZA</v>
      </c>
      <c r="H304" s="28" t="s">
        <v>37</v>
      </c>
      <c r="I304">
        <f t="shared" si="6"/>
        <v>49</v>
      </c>
    </row>
    <row r="305" spans="1:9">
      <c r="A305" s="59">
        <v>304</v>
      </c>
      <c r="B305" s="24">
        <v>322</v>
      </c>
      <c r="C305" s="37" t="s">
        <v>212</v>
      </c>
      <c r="D305" s="37" t="s">
        <v>213</v>
      </c>
      <c r="E305" s="24" t="s">
        <v>12</v>
      </c>
      <c r="F305" s="27">
        <v>2003</v>
      </c>
      <c r="G305" s="15" t="str">
        <f>IF(F305&gt;0,IF(E305="M",VLOOKUP(F305,Categorie!$A$2:$C$81,3,FALSE),IF(E305="F",VLOOKUP(F305,Categorie!$A$2:$C$81,2,FALSE),"")),"")</f>
        <v>RAGAZZA</v>
      </c>
      <c r="H305" s="28" t="s">
        <v>37</v>
      </c>
      <c r="I305">
        <f t="shared" si="6"/>
        <v>50</v>
      </c>
    </row>
    <row r="306" spans="1:9">
      <c r="A306" s="59">
        <v>305</v>
      </c>
      <c r="B306" s="24">
        <v>324</v>
      </c>
      <c r="C306" s="25" t="s">
        <v>758</v>
      </c>
      <c r="D306" s="25" t="s">
        <v>113</v>
      </c>
      <c r="E306" s="26" t="s">
        <v>12</v>
      </c>
      <c r="F306" s="27">
        <v>2003</v>
      </c>
      <c r="G306" s="15" t="str">
        <f>IF(F306&gt;0,IF(E306="M",VLOOKUP(F306,Categorie!$A$2:$C$81,3,FALSE),IF(E306="F",VLOOKUP(F306,Categorie!$A$2:$C$81,2,FALSE),"")),"")</f>
        <v>RAGAZZA</v>
      </c>
      <c r="H306" s="28" t="s">
        <v>37</v>
      </c>
      <c r="I306">
        <f t="shared" si="6"/>
        <v>51</v>
      </c>
    </row>
    <row r="307" spans="1:9">
      <c r="A307" s="59">
        <v>306</v>
      </c>
      <c r="B307" s="24">
        <v>326</v>
      </c>
      <c r="C307" s="37" t="s">
        <v>84</v>
      </c>
      <c r="D307" s="37" t="s">
        <v>233</v>
      </c>
      <c r="E307" s="24" t="s">
        <v>12</v>
      </c>
      <c r="F307" s="27">
        <v>2003</v>
      </c>
      <c r="G307" s="15" t="str">
        <f>IF(F307&gt;0,IF(E307="M",VLOOKUP(F307,Categorie!$A$2:$C$81,3,FALSE),IF(E307="F",VLOOKUP(F307,Categorie!$A$2:$C$81,2,FALSE),"")),"")</f>
        <v>RAGAZZA</v>
      </c>
      <c r="H307" s="28" t="s">
        <v>37</v>
      </c>
      <c r="I307">
        <f t="shared" si="6"/>
        <v>52</v>
      </c>
    </row>
    <row r="308" spans="1:9">
      <c r="A308" s="59">
        <v>307</v>
      </c>
      <c r="B308" s="24">
        <v>327</v>
      </c>
      <c r="C308" s="25" t="s">
        <v>257</v>
      </c>
      <c r="D308" s="25" t="s">
        <v>258</v>
      </c>
      <c r="E308" s="26" t="s">
        <v>12</v>
      </c>
      <c r="F308" s="27">
        <v>2003</v>
      </c>
      <c r="G308" s="15" t="str">
        <f>IF(F308&gt;0,IF(E308="M",VLOOKUP(F308,Categorie!$A$2:$C$81,3,FALSE),IF(E308="F",VLOOKUP(F308,Categorie!$A$2:$C$81,2,FALSE),"")),"")</f>
        <v>RAGAZZA</v>
      </c>
      <c r="H308" s="28" t="s">
        <v>37</v>
      </c>
      <c r="I308">
        <f t="shared" si="6"/>
        <v>53</v>
      </c>
    </row>
    <row r="309" spans="1:9">
      <c r="A309" s="59">
        <v>308</v>
      </c>
      <c r="B309" s="24">
        <v>328</v>
      </c>
      <c r="C309" s="37" t="s">
        <v>184</v>
      </c>
      <c r="D309" s="37" t="s">
        <v>256</v>
      </c>
      <c r="E309" s="24" t="s">
        <v>12</v>
      </c>
      <c r="F309" s="27">
        <v>2003</v>
      </c>
      <c r="G309" s="15" t="str">
        <f>IF(F309&gt;0,IF(E309="M",VLOOKUP(F309,Categorie!$A$2:$C$81,3,FALSE),IF(E309="F",VLOOKUP(F309,Categorie!$A$2:$C$81,2,FALSE),"")),"")</f>
        <v>RAGAZZA</v>
      </c>
      <c r="H309" s="28" t="s">
        <v>37</v>
      </c>
      <c r="I309">
        <f t="shared" si="6"/>
        <v>54</v>
      </c>
    </row>
    <row r="310" spans="1:9">
      <c r="A310" s="59">
        <v>309</v>
      </c>
      <c r="B310" s="24">
        <v>329</v>
      </c>
      <c r="C310" s="25" t="s">
        <v>302</v>
      </c>
      <c r="D310" s="25" t="s">
        <v>343</v>
      </c>
      <c r="E310" s="26" t="s">
        <v>12</v>
      </c>
      <c r="F310" s="27">
        <v>2000</v>
      </c>
      <c r="G310" s="15" t="str">
        <f>IF(F310&gt;0,IF(E310="M",VLOOKUP(F310,Categorie!$A$2:$C$81,3,FALSE),IF(E310="F",VLOOKUP(F310,Categorie!$A$2:$C$81,2,FALSE),"")),"")</f>
        <v>CADETTA</v>
      </c>
      <c r="H310" s="28" t="s">
        <v>37</v>
      </c>
      <c r="I310">
        <f t="shared" si="6"/>
        <v>55</v>
      </c>
    </row>
    <row r="311" spans="1:9">
      <c r="A311" s="59">
        <v>310</v>
      </c>
      <c r="B311" s="24">
        <v>330</v>
      </c>
      <c r="C311" s="37" t="s">
        <v>322</v>
      </c>
      <c r="D311" s="37" t="s">
        <v>142</v>
      </c>
      <c r="E311" s="24" t="s">
        <v>12</v>
      </c>
      <c r="F311" s="27">
        <v>2000</v>
      </c>
      <c r="G311" s="15" t="str">
        <f>IF(F311&gt;0,IF(E311="M",VLOOKUP(F311,Categorie!$A$2:$C$81,3,FALSE),IF(E311="F",VLOOKUP(F311,Categorie!$A$2:$C$81,2,FALSE),"")),"")</f>
        <v>CADETTA</v>
      </c>
      <c r="H311" s="28" t="s">
        <v>37</v>
      </c>
      <c r="I311">
        <f t="shared" si="6"/>
        <v>56</v>
      </c>
    </row>
    <row r="312" spans="1:9">
      <c r="A312" s="59">
        <v>311</v>
      </c>
      <c r="B312" s="24">
        <v>332</v>
      </c>
      <c r="C312" s="25" t="s">
        <v>345</v>
      </c>
      <c r="D312" s="25" t="s">
        <v>346</v>
      </c>
      <c r="E312" s="26" t="s">
        <v>12</v>
      </c>
      <c r="F312" s="27">
        <v>2000</v>
      </c>
      <c r="G312" s="15" t="str">
        <f>IF(F312&gt;0,IF(E312="M",VLOOKUP(F312,Categorie!$A$2:$C$81,3,FALSE),IF(E312="F",VLOOKUP(F312,Categorie!$A$2:$C$81,2,FALSE),"")),"")</f>
        <v>CADETTA</v>
      </c>
      <c r="H312" s="28" t="s">
        <v>37</v>
      </c>
      <c r="I312">
        <f t="shared" si="6"/>
        <v>57</v>
      </c>
    </row>
    <row r="313" spans="1:9">
      <c r="A313" s="59">
        <v>312</v>
      </c>
      <c r="B313" s="24">
        <v>333</v>
      </c>
      <c r="C313" s="37" t="s">
        <v>84</v>
      </c>
      <c r="D313" s="37" t="s">
        <v>260</v>
      </c>
      <c r="E313" s="24" t="s">
        <v>12</v>
      </c>
      <c r="F313" s="27">
        <v>2001</v>
      </c>
      <c r="G313" s="15" t="str">
        <f>IF(F313&gt;0,IF(E313="M",VLOOKUP(F313,Categorie!$A$2:$C$81,3,FALSE),IF(E313="F",VLOOKUP(F313,Categorie!$A$2:$C$81,2,FALSE),"")),"")</f>
        <v>CADETTA</v>
      </c>
      <c r="H313" s="28" t="s">
        <v>37</v>
      </c>
      <c r="I313">
        <f t="shared" si="6"/>
        <v>58</v>
      </c>
    </row>
    <row r="314" spans="1:9">
      <c r="A314" s="59">
        <v>313</v>
      </c>
      <c r="B314" s="24">
        <v>334</v>
      </c>
      <c r="C314" s="25" t="s">
        <v>358</v>
      </c>
      <c r="D314" s="25" t="s">
        <v>138</v>
      </c>
      <c r="E314" s="26" t="s">
        <v>12</v>
      </c>
      <c r="F314" s="27">
        <v>2001</v>
      </c>
      <c r="G314" s="15" t="str">
        <f>IF(F314&gt;0,IF(E314="M",VLOOKUP(F314,Categorie!$A$2:$C$81,3,FALSE),IF(E314="F",VLOOKUP(F314,Categorie!$A$2:$C$81,2,FALSE),"")),"")</f>
        <v>CADETTA</v>
      </c>
      <c r="H314" s="28" t="s">
        <v>37</v>
      </c>
      <c r="I314">
        <f t="shared" si="6"/>
        <v>59</v>
      </c>
    </row>
    <row r="315" spans="1:9">
      <c r="A315" s="59">
        <v>314</v>
      </c>
      <c r="B315" s="24">
        <v>335</v>
      </c>
      <c r="C315" s="37" t="s">
        <v>203</v>
      </c>
      <c r="D315" s="37" t="s">
        <v>324</v>
      </c>
      <c r="E315" s="24" t="s">
        <v>12</v>
      </c>
      <c r="F315" s="27">
        <v>2001</v>
      </c>
      <c r="G315" s="15" t="str">
        <f>IF(F315&gt;0,IF(E315="M",VLOOKUP(F315,Categorie!$A$2:$C$81,3,FALSE),IF(E315="F",VLOOKUP(F315,Categorie!$A$2:$C$81,2,FALSE),"")),"")</f>
        <v>CADETTA</v>
      </c>
      <c r="H315" s="28" t="s">
        <v>37</v>
      </c>
      <c r="I315">
        <f t="shared" si="6"/>
        <v>60</v>
      </c>
    </row>
    <row r="316" spans="1:9">
      <c r="A316" s="59">
        <v>315</v>
      </c>
      <c r="B316" s="24">
        <v>336</v>
      </c>
      <c r="C316" s="25" t="s">
        <v>360</v>
      </c>
      <c r="D316" s="25" t="s">
        <v>29</v>
      </c>
      <c r="E316" s="26" t="s">
        <v>12</v>
      </c>
      <c r="F316" s="27">
        <v>2001</v>
      </c>
      <c r="G316" s="15" t="str">
        <f>IF(F316&gt;0,IF(E316="M",VLOOKUP(F316,Categorie!$A$2:$C$81,3,FALSE),IF(E316="F",VLOOKUP(F316,Categorie!$A$2:$C$81,2,FALSE),"")),"")</f>
        <v>CADETTA</v>
      </c>
      <c r="H316" s="28" t="s">
        <v>37</v>
      </c>
      <c r="I316">
        <f t="shared" si="6"/>
        <v>61</v>
      </c>
    </row>
    <row r="317" spans="1:9">
      <c r="A317" s="59">
        <v>316</v>
      </c>
      <c r="B317" s="24">
        <v>337</v>
      </c>
      <c r="C317" s="37" t="s">
        <v>360</v>
      </c>
      <c r="D317" s="37" t="s">
        <v>346</v>
      </c>
      <c r="E317" s="24" t="s">
        <v>12</v>
      </c>
      <c r="F317" s="27">
        <v>2001</v>
      </c>
      <c r="G317" s="15" t="str">
        <f>IF(F317&gt;0,IF(E317="M",VLOOKUP(F317,Categorie!$A$2:$C$81,3,FALSE),IF(E317="F",VLOOKUP(F317,Categorie!$A$2:$C$81,2,FALSE),"")),"")</f>
        <v>CADETTA</v>
      </c>
      <c r="H317" s="28" t="s">
        <v>37</v>
      </c>
      <c r="I317">
        <f t="shared" si="6"/>
        <v>62</v>
      </c>
    </row>
    <row r="318" spans="1:9">
      <c r="A318" s="59">
        <v>317</v>
      </c>
      <c r="B318" s="24">
        <v>338</v>
      </c>
      <c r="C318" s="25" t="s">
        <v>338</v>
      </c>
      <c r="D318" s="25" t="s">
        <v>29</v>
      </c>
      <c r="E318" s="26" t="s">
        <v>12</v>
      </c>
      <c r="F318" s="27">
        <v>2001</v>
      </c>
      <c r="G318" s="15" t="s">
        <v>314</v>
      </c>
      <c r="H318" s="28" t="s">
        <v>37</v>
      </c>
      <c r="I318">
        <f t="shared" si="6"/>
        <v>63</v>
      </c>
    </row>
    <row r="319" spans="1:9">
      <c r="A319" s="59">
        <v>318</v>
      </c>
      <c r="B319" s="24">
        <v>339</v>
      </c>
      <c r="C319" s="37" t="s">
        <v>395</v>
      </c>
      <c r="D319" s="37" t="s">
        <v>77</v>
      </c>
      <c r="E319" s="24" t="s">
        <v>61</v>
      </c>
      <c r="F319" s="27">
        <v>2000</v>
      </c>
      <c r="G319" s="15" t="str">
        <f>IF(F319&gt;0,IF(E319="M",VLOOKUP(F319,Categorie!$A$2:$C$81,3,FALSE),IF(E319="F",VLOOKUP(F319,Categorie!$A$2:$C$81,2,FALSE),"")),"")</f>
        <v>CADETTO</v>
      </c>
      <c r="H319" s="28" t="s">
        <v>37</v>
      </c>
      <c r="I319">
        <f t="shared" si="6"/>
        <v>64</v>
      </c>
    </row>
    <row r="320" spans="1:9">
      <c r="A320" s="59">
        <v>319</v>
      </c>
      <c r="B320" s="24">
        <v>340</v>
      </c>
      <c r="C320" s="25" t="s">
        <v>307</v>
      </c>
      <c r="D320" s="25" t="s">
        <v>390</v>
      </c>
      <c r="E320" s="26" t="s">
        <v>61</v>
      </c>
      <c r="F320" s="27">
        <v>2000</v>
      </c>
      <c r="G320" s="15" t="str">
        <f>IF(F320&gt;0,IF(E320="M",VLOOKUP(F320,Categorie!$A$2:$C$81,3,FALSE),IF(E320="F",VLOOKUP(F320,Categorie!$A$2:$C$81,2,FALSE),"")),"")</f>
        <v>CADETTO</v>
      </c>
      <c r="H320" s="28" t="s">
        <v>37</v>
      </c>
      <c r="I320">
        <f t="shared" si="6"/>
        <v>65</v>
      </c>
    </row>
    <row r="321" spans="1:9">
      <c r="A321" s="59">
        <v>320</v>
      </c>
      <c r="B321" s="24">
        <v>341</v>
      </c>
      <c r="C321" s="37" t="s">
        <v>373</v>
      </c>
      <c r="D321" s="37" t="s">
        <v>374</v>
      </c>
      <c r="E321" s="24" t="s">
        <v>61</v>
      </c>
      <c r="F321" s="27">
        <v>2000</v>
      </c>
      <c r="G321" s="15" t="str">
        <f>IF(F321&gt;0,IF(E321="M",VLOOKUP(F321,Categorie!$A$2:$C$81,3,FALSE),IF(E321="F",VLOOKUP(F321,Categorie!$A$2:$C$81,2,FALSE),"")),"")</f>
        <v>CADETTO</v>
      </c>
      <c r="H321" s="28" t="s">
        <v>37</v>
      </c>
      <c r="I321">
        <f t="shared" ref="I321:I352" si="7">I320+1</f>
        <v>66</v>
      </c>
    </row>
    <row r="322" spans="1:9">
      <c r="A322" s="59">
        <v>321</v>
      </c>
      <c r="B322" s="24">
        <v>342</v>
      </c>
      <c r="C322" s="25" t="s">
        <v>392</v>
      </c>
      <c r="D322" s="25" t="s">
        <v>150</v>
      </c>
      <c r="E322" s="26" t="s">
        <v>61</v>
      </c>
      <c r="F322" s="27">
        <v>2000</v>
      </c>
      <c r="G322" s="15" t="str">
        <f>IF(F322&gt;0,IF(E322="M",VLOOKUP(F322,Categorie!$A$2:$C$81,3,FALSE),IF(E322="F",VLOOKUP(F322,Categorie!$A$2:$C$81,2,FALSE),"")),"")</f>
        <v>CADETTO</v>
      </c>
      <c r="H322" s="28" t="s">
        <v>37</v>
      </c>
      <c r="I322">
        <f t="shared" si="7"/>
        <v>67</v>
      </c>
    </row>
    <row r="323" spans="1:9">
      <c r="A323" s="59">
        <v>322</v>
      </c>
      <c r="B323" s="24">
        <v>343</v>
      </c>
      <c r="C323" s="37" t="s">
        <v>384</v>
      </c>
      <c r="D323" s="37" t="s">
        <v>91</v>
      </c>
      <c r="E323" s="24" t="s">
        <v>61</v>
      </c>
      <c r="F323" s="27">
        <v>2001</v>
      </c>
      <c r="G323" s="15" t="str">
        <f>IF(F323&gt;0,IF(E323="M",VLOOKUP(F323,Categorie!$A$2:$C$81,3,FALSE),IF(E323="F",VLOOKUP(F323,Categorie!$A$2:$C$81,2,FALSE),"")),"")</f>
        <v>CADETTO</v>
      </c>
      <c r="H323" s="28" t="s">
        <v>37</v>
      </c>
      <c r="I323">
        <f t="shared" si="7"/>
        <v>68</v>
      </c>
    </row>
    <row r="324" spans="1:9">
      <c r="A324" s="59">
        <v>323</v>
      </c>
      <c r="B324" s="24">
        <v>344</v>
      </c>
      <c r="C324" s="25" t="s">
        <v>300</v>
      </c>
      <c r="D324" s="25" t="s">
        <v>177</v>
      </c>
      <c r="E324" s="26" t="s">
        <v>61</v>
      </c>
      <c r="F324" s="27">
        <v>2001</v>
      </c>
      <c r="G324" s="15" t="str">
        <f>IF(F324&gt;0,IF(E324="M",VLOOKUP(F324,Categorie!$A$2:$C$81,3,FALSE),IF(E324="F",VLOOKUP(F324,Categorie!$A$2:$C$81,2,FALSE),"")),"")</f>
        <v>CADETTO</v>
      </c>
      <c r="H324" s="28" t="s">
        <v>37</v>
      </c>
      <c r="I324">
        <f t="shared" si="7"/>
        <v>69</v>
      </c>
    </row>
    <row r="325" spans="1:9">
      <c r="A325" s="59">
        <v>324</v>
      </c>
      <c r="B325" s="24">
        <v>347</v>
      </c>
      <c r="C325" s="37" t="s">
        <v>269</v>
      </c>
      <c r="D325" s="37" t="s">
        <v>69</v>
      </c>
      <c r="E325" s="24" t="s">
        <v>61</v>
      </c>
      <c r="F325" s="27">
        <v>2001</v>
      </c>
      <c r="G325" s="15" t="str">
        <f>IF(F325&gt;0,IF(E325="M",VLOOKUP(F325,Categorie!$A$2:$C$81,3,FALSE),IF(E325="F",VLOOKUP(F325,Categorie!$A$2:$C$81,2,FALSE),"")),"")</f>
        <v>CADETTO</v>
      </c>
      <c r="H325" s="28" t="s">
        <v>37</v>
      </c>
      <c r="I325">
        <f t="shared" si="7"/>
        <v>70</v>
      </c>
    </row>
    <row r="326" spans="1:9">
      <c r="A326" s="59">
        <v>325</v>
      </c>
      <c r="B326" s="24">
        <v>348</v>
      </c>
      <c r="C326" s="25" t="s">
        <v>765</v>
      </c>
      <c r="D326" s="25" t="s">
        <v>87</v>
      </c>
      <c r="E326" s="26" t="s">
        <v>61</v>
      </c>
      <c r="F326" s="27">
        <v>2001</v>
      </c>
      <c r="G326" s="15" t="str">
        <f>IF(F326&gt;0,IF(E326="M",VLOOKUP(F326,Categorie!$A$2:$C$81,3,FALSE),IF(E326="F",VLOOKUP(F326,Categorie!$A$2:$C$81,2,FALSE),"")),"")</f>
        <v>CADETTO</v>
      </c>
      <c r="H326" s="28" t="s">
        <v>37</v>
      </c>
      <c r="I326">
        <f t="shared" si="7"/>
        <v>71</v>
      </c>
    </row>
    <row r="327" spans="1:9">
      <c r="A327" s="59">
        <v>326</v>
      </c>
      <c r="B327" s="24">
        <v>349</v>
      </c>
      <c r="C327" s="37" t="s">
        <v>396</v>
      </c>
      <c r="D327" s="37" t="s">
        <v>179</v>
      </c>
      <c r="E327" s="24" t="s">
        <v>61</v>
      </c>
      <c r="F327" s="27">
        <v>2001</v>
      </c>
      <c r="G327" s="15" t="str">
        <f>IF(F327&gt;0,IF(E327="M",VLOOKUP(F327,Categorie!$A$2:$C$81,3,FALSE),IF(E327="F",VLOOKUP(F327,Categorie!$A$2:$C$81,2,FALSE),"")),"")</f>
        <v>CADETTO</v>
      </c>
      <c r="H327" s="28" t="s">
        <v>37</v>
      </c>
      <c r="I327">
        <f t="shared" si="7"/>
        <v>72</v>
      </c>
    </row>
    <row r="328" spans="1:9">
      <c r="A328" s="59">
        <v>327</v>
      </c>
      <c r="B328" s="24">
        <v>350</v>
      </c>
      <c r="C328" s="25" t="s">
        <v>419</v>
      </c>
      <c r="D328" s="25" t="s">
        <v>343</v>
      </c>
      <c r="E328" s="26" t="s">
        <v>12</v>
      </c>
      <c r="F328" s="27">
        <v>1998</v>
      </c>
      <c r="G328" s="15" t="str">
        <f>IF(F328&gt;0,IF(E328="M",VLOOKUP(F328,Categorie!$A$2:$C$81,3,FALSE),IF(E328="F",VLOOKUP(F328,Categorie!$A$2:$C$81,2,FALSE),"")),"")</f>
        <v>ALLIEVA</v>
      </c>
      <c r="H328" s="28" t="s">
        <v>37</v>
      </c>
      <c r="I328">
        <f t="shared" si="7"/>
        <v>73</v>
      </c>
    </row>
    <row r="329" spans="1:9">
      <c r="A329" s="59">
        <v>328</v>
      </c>
      <c r="B329" s="24">
        <v>353</v>
      </c>
      <c r="C329" s="37" t="s">
        <v>252</v>
      </c>
      <c r="D329" s="37" t="s">
        <v>262</v>
      </c>
      <c r="E329" s="24" t="s">
        <v>12</v>
      </c>
      <c r="F329" s="27">
        <v>1999</v>
      </c>
      <c r="G329" s="15" t="str">
        <f>IF(F329&gt;0,IF(E329="M",VLOOKUP(F329,Categorie!$A$2:$C$81,3,FALSE),IF(E329="F",VLOOKUP(F329,Categorie!$A$2:$C$81,2,FALSE),"")),"")</f>
        <v>ALLIEVA</v>
      </c>
      <c r="H329" s="28" t="s">
        <v>37</v>
      </c>
      <c r="I329">
        <f t="shared" si="7"/>
        <v>74</v>
      </c>
    </row>
    <row r="330" spans="1:9">
      <c r="A330" s="59">
        <v>329</v>
      </c>
      <c r="B330" s="24">
        <v>355</v>
      </c>
      <c r="C330" s="25" t="s">
        <v>431</v>
      </c>
      <c r="D330" s="25" t="s">
        <v>94</v>
      </c>
      <c r="E330" s="26" t="s">
        <v>61</v>
      </c>
      <c r="F330" s="27">
        <v>1998</v>
      </c>
      <c r="G330" s="15" t="str">
        <f>IF(F330&gt;0,IF(E330="M",VLOOKUP(F330,Categorie!$A$2:$C$81,3,FALSE),IF(E330="F",VLOOKUP(F330,Categorie!$A$2:$C$81,2,FALSE),"")),"")</f>
        <v>ALLIEVO</v>
      </c>
      <c r="H330" s="28" t="s">
        <v>37</v>
      </c>
      <c r="I330">
        <f t="shared" si="7"/>
        <v>75</v>
      </c>
    </row>
    <row r="331" spans="1:9">
      <c r="A331" s="59">
        <v>330</v>
      </c>
      <c r="B331" s="24">
        <v>356</v>
      </c>
      <c r="C331" s="37" t="s">
        <v>301</v>
      </c>
      <c r="D331" s="37" t="s">
        <v>94</v>
      </c>
      <c r="E331" s="24" t="s">
        <v>61</v>
      </c>
      <c r="F331" s="27">
        <v>1998</v>
      </c>
      <c r="G331" s="15" t="str">
        <f>IF(F331&gt;0,IF(E331="M",VLOOKUP(F331,Categorie!$A$2:$C$81,3,FALSE),IF(E331="F",VLOOKUP(F331,Categorie!$A$2:$C$81,2,FALSE),"")),"")</f>
        <v>ALLIEVO</v>
      </c>
      <c r="H331" s="28" t="s">
        <v>37</v>
      </c>
      <c r="I331">
        <f t="shared" si="7"/>
        <v>76</v>
      </c>
    </row>
    <row r="332" spans="1:9">
      <c r="A332" s="59">
        <v>331</v>
      </c>
      <c r="B332" s="24">
        <v>359</v>
      </c>
      <c r="C332" s="25" t="s">
        <v>269</v>
      </c>
      <c r="D332" s="25" t="s">
        <v>280</v>
      </c>
      <c r="E332" s="26" t="s">
        <v>61</v>
      </c>
      <c r="F332" s="27">
        <v>1999</v>
      </c>
      <c r="G332" s="15" t="str">
        <f>IF(F332&gt;0,IF(E332="M",VLOOKUP(F332,Categorie!$A$2:$C$81,3,FALSE),IF(E332="F",VLOOKUP(F332,Categorie!$A$2:$C$81,2,FALSE),"")),"")</f>
        <v>ALLIEVO</v>
      </c>
      <c r="H332" s="28" t="s">
        <v>37</v>
      </c>
      <c r="I332">
        <f t="shared" si="7"/>
        <v>77</v>
      </c>
    </row>
    <row r="333" spans="1:9">
      <c r="A333" s="59">
        <v>332</v>
      </c>
      <c r="B333" s="24">
        <v>360</v>
      </c>
      <c r="C333" s="37" t="s">
        <v>441</v>
      </c>
      <c r="D333" s="37" t="s">
        <v>442</v>
      </c>
      <c r="E333" s="24" t="s">
        <v>61</v>
      </c>
      <c r="F333" s="27">
        <v>1999</v>
      </c>
      <c r="G333" s="15" t="str">
        <f>IF(F333&gt;0,IF(E333="M",VLOOKUP(F333,Categorie!$A$2:$C$81,3,FALSE),IF(E333="F",VLOOKUP(F333,Categorie!$A$2:$C$81,2,FALSE),"")),"")</f>
        <v>ALLIEVO</v>
      </c>
      <c r="H333" s="28" t="s">
        <v>37</v>
      </c>
      <c r="I333">
        <f t="shared" si="7"/>
        <v>78</v>
      </c>
    </row>
    <row r="334" spans="1:9">
      <c r="A334" s="59">
        <v>333</v>
      </c>
      <c r="B334" s="24">
        <v>361</v>
      </c>
      <c r="C334" s="25" t="s">
        <v>20</v>
      </c>
      <c r="D334" s="25" t="s">
        <v>433</v>
      </c>
      <c r="E334" s="26" t="s">
        <v>61</v>
      </c>
      <c r="F334" s="27">
        <v>1999</v>
      </c>
      <c r="G334" s="15" t="str">
        <f>IF(F334&gt;0,IF(E334="M",VLOOKUP(F334,Categorie!$A$2:$C$81,3,FALSE),IF(E334="F",VLOOKUP(F334,Categorie!$A$2:$C$81,2,FALSE),"")),"")</f>
        <v>ALLIEVO</v>
      </c>
      <c r="H334" s="28" t="s">
        <v>37</v>
      </c>
      <c r="I334">
        <f t="shared" si="7"/>
        <v>79</v>
      </c>
    </row>
    <row r="335" spans="1:9">
      <c r="A335" s="59">
        <v>334</v>
      </c>
      <c r="B335" s="24">
        <v>362</v>
      </c>
      <c r="C335" s="37" t="s">
        <v>419</v>
      </c>
      <c r="D335" s="37" t="s">
        <v>187</v>
      </c>
      <c r="E335" s="24" t="s">
        <v>61</v>
      </c>
      <c r="F335" s="27">
        <v>1964</v>
      </c>
      <c r="G335" s="15" t="str">
        <f>IF(F335&gt;0,IF(E335="M",VLOOKUP(F335,Categorie!$A$2:$C$81,3,FALSE),IF(E335="F",VLOOKUP(F335,Categorie!$A$2:$C$81,2,FALSE),"")),"")</f>
        <v>AMATORE B M.</v>
      </c>
      <c r="H335" s="28" t="s">
        <v>37</v>
      </c>
      <c r="I335">
        <f t="shared" si="7"/>
        <v>80</v>
      </c>
    </row>
    <row r="336" spans="1:9">
      <c r="A336" s="59">
        <v>335</v>
      </c>
      <c r="B336" s="24">
        <v>365</v>
      </c>
      <c r="C336" s="25" t="s">
        <v>459</v>
      </c>
      <c r="D336" s="25" t="s">
        <v>371</v>
      </c>
      <c r="E336" s="26" t="s">
        <v>12</v>
      </c>
      <c r="F336" s="27">
        <v>1991</v>
      </c>
      <c r="G336" s="15" t="str">
        <f>IF(F336&gt;0,IF(E336="M",VLOOKUP(F336,Categorie!$A$2:$C$81,3,FALSE),IF(E336="F",VLOOKUP(F336,Categorie!$A$2:$C$81,2,FALSE),"")),"")</f>
        <v>SENIOR F.</v>
      </c>
      <c r="H336" s="28" t="s">
        <v>37</v>
      </c>
      <c r="I336">
        <f t="shared" si="7"/>
        <v>81</v>
      </c>
    </row>
    <row r="337" spans="1:9">
      <c r="A337" s="59">
        <v>336</v>
      </c>
      <c r="B337" s="24">
        <v>367</v>
      </c>
      <c r="C337" s="37" t="s">
        <v>464</v>
      </c>
      <c r="D337" s="37" t="s">
        <v>465</v>
      </c>
      <c r="E337" s="24" t="s">
        <v>12</v>
      </c>
      <c r="F337" s="27">
        <v>1970</v>
      </c>
      <c r="G337" s="15" t="s">
        <v>766</v>
      </c>
      <c r="H337" s="28" t="s">
        <v>37</v>
      </c>
      <c r="I337">
        <f t="shared" si="7"/>
        <v>82</v>
      </c>
    </row>
    <row r="338" spans="1:9">
      <c r="A338" s="59">
        <v>337</v>
      </c>
      <c r="B338" s="24">
        <v>368</v>
      </c>
      <c r="C338" s="25" t="s">
        <v>460</v>
      </c>
      <c r="D338" s="25" t="s">
        <v>461</v>
      </c>
      <c r="E338" s="26" t="s">
        <v>12</v>
      </c>
      <c r="F338" s="27">
        <v>1978</v>
      </c>
      <c r="G338" s="15" t="str">
        <f>IF(F338&gt;0,IF(E338="M",VLOOKUP(F338,Categorie!$A$2:$C$81,3,FALSE),IF(E338="F",VLOOKUP(F338,Categorie!$A$2:$C$81,2,FALSE),"")),"")</f>
        <v>AMATORE A F.</v>
      </c>
      <c r="H338" s="28" t="s">
        <v>37</v>
      </c>
      <c r="I338">
        <f t="shared" si="7"/>
        <v>83</v>
      </c>
    </row>
    <row r="339" spans="1:9">
      <c r="A339" s="59">
        <v>338</v>
      </c>
      <c r="B339" s="24">
        <v>369</v>
      </c>
      <c r="C339" s="37" t="s">
        <v>485</v>
      </c>
      <c r="D339" s="37" t="s">
        <v>486</v>
      </c>
      <c r="E339" s="24" t="s">
        <v>12</v>
      </c>
      <c r="F339" s="27">
        <v>1964</v>
      </c>
      <c r="G339" s="15" t="str">
        <f>IF(F339&gt;0,IF(E339="M",VLOOKUP(F339,Categorie!$A$2:$C$81,3,FALSE),IF(E339="F",VLOOKUP(F339,Categorie!$A$2:$C$81,2,FALSE),"")),"")</f>
        <v>AMATORE B F.</v>
      </c>
      <c r="H339" s="28" t="s">
        <v>37</v>
      </c>
      <c r="I339">
        <f t="shared" si="7"/>
        <v>84</v>
      </c>
    </row>
    <row r="340" spans="1:9">
      <c r="A340" s="59">
        <v>339</v>
      </c>
      <c r="B340" s="24">
        <v>370</v>
      </c>
      <c r="C340" s="25" t="s">
        <v>481</v>
      </c>
      <c r="D340" s="25" t="s">
        <v>319</v>
      </c>
      <c r="E340" s="26" t="s">
        <v>12</v>
      </c>
      <c r="F340" s="27">
        <v>1967</v>
      </c>
      <c r="G340" s="15" t="str">
        <f>IF(F340&gt;0,IF(E340="M",VLOOKUP(F340,Categorie!$A$2:$C$81,3,FALSE),IF(E340="F",VLOOKUP(F340,Categorie!$A$2:$C$81,2,FALSE),"")),"")</f>
        <v>AMATORE B F.</v>
      </c>
      <c r="H340" s="28" t="s">
        <v>37</v>
      </c>
      <c r="I340">
        <f t="shared" si="7"/>
        <v>85</v>
      </c>
    </row>
    <row r="341" spans="1:9">
      <c r="A341" s="59">
        <v>340</v>
      </c>
      <c r="B341" s="24">
        <v>371</v>
      </c>
      <c r="C341" s="37" t="s">
        <v>464</v>
      </c>
      <c r="D341" s="37" t="s">
        <v>487</v>
      </c>
      <c r="E341" s="24" t="s">
        <v>12</v>
      </c>
      <c r="F341" s="27">
        <v>1968</v>
      </c>
      <c r="G341" s="15" t="str">
        <f>IF(F341&gt;0,IF(E341="M",VLOOKUP(F341,Categorie!$A$2:$C$81,3,FALSE),IF(E341="F",VLOOKUP(F341,Categorie!$A$2:$C$81,2,FALSE),"")),"")</f>
        <v>AMATORE B F.</v>
      </c>
      <c r="H341" s="28" t="s">
        <v>37</v>
      </c>
      <c r="I341">
        <f t="shared" si="7"/>
        <v>86</v>
      </c>
    </row>
    <row r="342" spans="1:9">
      <c r="A342" s="59">
        <v>341</v>
      </c>
      <c r="B342" s="24">
        <v>373</v>
      </c>
      <c r="C342" s="25" t="s">
        <v>429</v>
      </c>
      <c r="D342" s="25" t="s">
        <v>482</v>
      </c>
      <c r="E342" s="26" t="s">
        <v>12</v>
      </c>
      <c r="F342" s="27">
        <v>1969</v>
      </c>
      <c r="G342" s="15" t="str">
        <f>IF(F342&gt;0,IF(E342="M",VLOOKUP(F342,Categorie!$A$2:$C$81,3,FALSE),IF(E342="F",VLOOKUP(F342,Categorie!$A$2:$C$81,2,FALSE),"")),"")</f>
        <v>AMATORE B F.</v>
      </c>
      <c r="H342" s="28" t="s">
        <v>37</v>
      </c>
      <c r="I342">
        <f t="shared" si="7"/>
        <v>87</v>
      </c>
    </row>
    <row r="343" spans="1:9">
      <c r="A343" s="59">
        <v>342</v>
      </c>
      <c r="B343" s="24">
        <v>374</v>
      </c>
      <c r="C343" s="37" t="s">
        <v>473</v>
      </c>
      <c r="D343" s="37" t="s">
        <v>474</v>
      </c>
      <c r="E343" s="24" t="s">
        <v>12</v>
      </c>
      <c r="F343" s="27">
        <v>1968</v>
      </c>
      <c r="G343" s="15" t="str">
        <f>IF(F343&gt;0,IF(E343="M",VLOOKUP(F343,Categorie!$A$2:$C$81,3,FALSE),IF(E343="F",VLOOKUP(F343,Categorie!$A$2:$C$81,2,FALSE),"")),"")</f>
        <v>AMATORE B F.</v>
      </c>
      <c r="H343" s="28" t="s">
        <v>37</v>
      </c>
      <c r="I343">
        <f t="shared" si="7"/>
        <v>88</v>
      </c>
    </row>
    <row r="344" spans="1:9">
      <c r="A344" s="59">
        <v>343</v>
      </c>
      <c r="B344" s="24">
        <v>375</v>
      </c>
      <c r="C344" s="25" t="s">
        <v>226</v>
      </c>
      <c r="D344" s="25" t="s">
        <v>94</v>
      </c>
      <c r="E344" s="26" t="s">
        <v>61</v>
      </c>
      <c r="F344" s="27">
        <v>1976</v>
      </c>
      <c r="G344" s="15" t="str">
        <f>IF(F344&gt;0,IF(E344="M",VLOOKUP(F344,Categorie!$A$2:$C$81,3,FALSE),IF(E344="F",VLOOKUP(F344,Categorie!$A$2:$C$81,2,FALSE),"")),"")</f>
        <v>AMATORE A M.</v>
      </c>
      <c r="H344" s="28" t="s">
        <v>37</v>
      </c>
      <c r="I344">
        <f t="shared" si="7"/>
        <v>89</v>
      </c>
    </row>
    <row r="345" spans="1:9">
      <c r="A345" s="59">
        <v>344</v>
      </c>
      <c r="B345" s="24">
        <v>376</v>
      </c>
      <c r="C345" s="37" t="s">
        <v>188</v>
      </c>
      <c r="D345" s="37" t="s">
        <v>767</v>
      </c>
      <c r="E345" s="24" t="s">
        <v>61</v>
      </c>
      <c r="F345" s="27">
        <v>1971</v>
      </c>
      <c r="G345" s="15" t="str">
        <f>IF(F345&gt;0,IF(E345="M",VLOOKUP(F345,Categorie!$A$2:$C$81,3,FALSE),IF(E345="F",VLOOKUP(F345,Categorie!$A$2:$C$81,2,FALSE),"")),"")</f>
        <v>AMATORE A M.</v>
      </c>
      <c r="H345" s="28" t="s">
        <v>37</v>
      </c>
      <c r="I345">
        <f t="shared" si="7"/>
        <v>90</v>
      </c>
    </row>
    <row r="346" spans="1:9">
      <c r="A346" s="59">
        <v>345</v>
      </c>
      <c r="B346" s="24">
        <v>377</v>
      </c>
      <c r="C346" s="25" t="s">
        <v>546</v>
      </c>
      <c r="D346" s="25" t="s">
        <v>185</v>
      </c>
      <c r="E346" s="26" t="s">
        <v>61</v>
      </c>
      <c r="F346" s="27">
        <v>1976</v>
      </c>
      <c r="G346" s="15" t="str">
        <f>IF(F346&gt;0,IF(E346="M",VLOOKUP(F346,Categorie!$A$2:$C$81,3,FALSE),IF(E346="F",VLOOKUP(F346,Categorie!$A$2:$C$81,2,FALSE),"")),"")</f>
        <v>AMATORE A M.</v>
      </c>
      <c r="H346" s="28" t="s">
        <v>37</v>
      </c>
      <c r="I346">
        <f t="shared" si="7"/>
        <v>91</v>
      </c>
    </row>
    <row r="347" spans="1:9">
      <c r="A347" s="59">
        <v>346</v>
      </c>
      <c r="B347" s="24">
        <v>378</v>
      </c>
      <c r="C347" s="37" t="s">
        <v>203</v>
      </c>
      <c r="D347" s="37" t="s">
        <v>566</v>
      </c>
      <c r="E347" s="24" t="s">
        <v>61</v>
      </c>
      <c r="F347" s="27">
        <v>1967</v>
      </c>
      <c r="G347" s="15" t="str">
        <f>IF(F347&gt;0,IF(E347="M",VLOOKUP(F347,Categorie!$A$2:$C$81,3,FALSE),IF(E347="F",VLOOKUP(F347,Categorie!$A$2:$C$81,2,FALSE),"")),"")</f>
        <v>AMATORE B M.</v>
      </c>
      <c r="H347" s="28" t="s">
        <v>37</v>
      </c>
      <c r="I347">
        <f t="shared" si="7"/>
        <v>92</v>
      </c>
    </row>
    <row r="348" spans="1:9">
      <c r="A348" s="59">
        <v>347</v>
      </c>
      <c r="B348" s="24">
        <v>379</v>
      </c>
      <c r="C348" s="25" t="s">
        <v>582</v>
      </c>
      <c r="D348" s="25" t="s">
        <v>583</v>
      </c>
      <c r="E348" s="26" t="s">
        <v>61</v>
      </c>
      <c r="F348" s="27">
        <v>1966</v>
      </c>
      <c r="G348" s="15" t="str">
        <f>IF(F348&gt;0,IF(E348="M",VLOOKUP(F348,Categorie!$A$2:$C$81,3,FALSE),IF(E348="F",VLOOKUP(F348,Categorie!$A$2:$C$81,2,FALSE),"")),"")</f>
        <v>AMATORE B M.</v>
      </c>
      <c r="H348" s="28" t="s">
        <v>37</v>
      </c>
      <c r="I348">
        <f t="shared" si="7"/>
        <v>93</v>
      </c>
    </row>
    <row r="349" spans="1:9">
      <c r="A349" s="59">
        <v>348</v>
      </c>
      <c r="B349" s="24">
        <v>380</v>
      </c>
      <c r="C349" s="37" t="s">
        <v>108</v>
      </c>
      <c r="D349" s="37" t="s">
        <v>77</v>
      </c>
      <c r="E349" s="24" t="s">
        <v>61</v>
      </c>
      <c r="F349" s="27">
        <v>1964</v>
      </c>
      <c r="G349" s="15" t="str">
        <f>IF(F349&gt;0,IF(E349="M",VLOOKUP(F349,Categorie!$A$2:$C$81,3,FALSE),IF(E349="F",VLOOKUP(F349,Categorie!$A$2:$C$81,2,FALSE),"")),"")</f>
        <v>AMATORE B M.</v>
      </c>
      <c r="H349" s="28" t="s">
        <v>37</v>
      </c>
      <c r="I349">
        <f t="shared" si="7"/>
        <v>94</v>
      </c>
    </row>
    <row r="350" spans="1:9">
      <c r="A350" s="59">
        <v>349</v>
      </c>
      <c r="B350" s="24">
        <v>381</v>
      </c>
      <c r="C350" s="25" t="s">
        <v>300</v>
      </c>
      <c r="D350" s="25" t="s">
        <v>83</v>
      </c>
      <c r="E350" s="26" t="s">
        <v>61</v>
      </c>
      <c r="F350" s="27">
        <v>1965</v>
      </c>
      <c r="G350" s="15" t="str">
        <f>IF(F350&gt;0,IF(E350="M",VLOOKUP(F350,Categorie!$A$2:$C$81,3,FALSE),IF(E350="F",VLOOKUP(F350,Categorie!$A$2:$C$81,2,FALSE),"")),"")</f>
        <v>AMATORE B M.</v>
      </c>
      <c r="H350" s="28" t="s">
        <v>37</v>
      </c>
      <c r="I350">
        <f t="shared" si="7"/>
        <v>95</v>
      </c>
    </row>
    <row r="351" spans="1:9">
      <c r="A351" s="59">
        <v>350</v>
      </c>
      <c r="B351" s="24">
        <v>382</v>
      </c>
      <c r="C351" s="37" t="s">
        <v>269</v>
      </c>
      <c r="D351" s="37" t="s">
        <v>94</v>
      </c>
      <c r="E351" s="24" t="s">
        <v>61</v>
      </c>
      <c r="F351" s="27">
        <v>1963</v>
      </c>
      <c r="G351" s="15" t="str">
        <f>IF(F351&gt;0,IF(E351="M",VLOOKUP(F351,Categorie!$A$2:$C$81,3,FALSE),IF(E351="F",VLOOKUP(F351,Categorie!$A$2:$C$81,2,FALSE),"")),"")</f>
        <v>AMATORE B M.</v>
      </c>
      <c r="H351" s="28" t="s">
        <v>37</v>
      </c>
      <c r="I351">
        <f t="shared" si="7"/>
        <v>96</v>
      </c>
    </row>
    <row r="352" spans="1:9">
      <c r="A352" s="59">
        <v>351</v>
      </c>
      <c r="B352" s="24">
        <v>383</v>
      </c>
      <c r="C352" s="25" t="s">
        <v>98</v>
      </c>
      <c r="D352" s="25" t="s">
        <v>69</v>
      </c>
      <c r="E352" s="26" t="s">
        <v>61</v>
      </c>
      <c r="F352" s="27">
        <v>1966</v>
      </c>
      <c r="G352" s="15" t="str">
        <f>IF(F352&gt;0,IF(E352="M",VLOOKUP(F352,Categorie!$A$2:$C$81,3,FALSE),IF(E352="F",VLOOKUP(F352,Categorie!$A$2:$C$81,2,FALSE),"")),"")</f>
        <v>AMATORE B M.</v>
      </c>
      <c r="H352" s="28" t="s">
        <v>37</v>
      </c>
      <c r="I352">
        <f t="shared" si="7"/>
        <v>97</v>
      </c>
    </row>
    <row r="353" spans="1:9">
      <c r="A353" s="59">
        <v>352</v>
      </c>
      <c r="B353" s="24">
        <v>384</v>
      </c>
      <c r="C353" s="37" t="s">
        <v>768</v>
      </c>
      <c r="D353" s="37" t="s">
        <v>769</v>
      </c>
      <c r="E353" s="24" t="s">
        <v>61</v>
      </c>
      <c r="F353" s="27">
        <v>1969</v>
      </c>
      <c r="G353" s="15" t="str">
        <f>IF(F353&gt;0,IF(E353="M",VLOOKUP(F353,Categorie!$A$2:$C$81,3,FALSE),IF(E353="F",VLOOKUP(F353,Categorie!$A$2:$C$81,2,FALSE),"")),"")</f>
        <v>AMATORE B M.</v>
      </c>
      <c r="H353" s="28" t="s">
        <v>37</v>
      </c>
      <c r="I353">
        <f t="shared" ref="I353:I358" si="8">I352+1</f>
        <v>98</v>
      </c>
    </row>
    <row r="354" spans="1:9">
      <c r="A354" s="59">
        <v>353</v>
      </c>
      <c r="B354" s="24">
        <v>385</v>
      </c>
      <c r="C354" s="25" t="s">
        <v>338</v>
      </c>
      <c r="D354" s="25" t="s">
        <v>94</v>
      </c>
      <c r="E354" s="26" t="s">
        <v>61</v>
      </c>
      <c r="F354" s="27">
        <v>1968</v>
      </c>
      <c r="G354" s="15" t="str">
        <f>IF(F354&gt;0,IF(E354="M",VLOOKUP(F354,Categorie!$A$2:$C$81,3,FALSE),IF(E354="F",VLOOKUP(F354,Categorie!$A$2:$C$81,2,FALSE),"")),"")</f>
        <v>AMATORE B M.</v>
      </c>
      <c r="H354" s="28" t="s">
        <v>37</v>
      </c>
      <c r="I354">
        <f t="shared" si="8"/>
        <v>99</v>
      </c>
    </row>
    <row r="355" spans="1:9">
      <c r="A355" s="59">
        <v>354</v>
      </c>
      <c r="B355" s="24">
        <v>386</v>
      </c>
      <c r="C355" s="37" t="s">
        <v>263</v>
      </c>
      <c r="D355" s="37" t="s">
        <v>606</v>
      </c>
      <c r="E355" s="24" t="s">
        <v>61</v>
      </c>
      <c r="F355" s="27">
        <v>1967</v>
      </c>
      <c r="G355" s="15" t="str">
        <f>IF(F355&gt;0,IF(E355="M",VLOOKUP(F355,Categorie!$A$2:$C$81,3,FALSE),IF(E355="F",VLOOKUP(F355,Categorie!$A$2:$C$81,2,FALSE),"")),"")</f>
        <v>AMATORE B M.</v>
      </c>
      <c r="H355" s="28" t="s">
        <v>37</v>
      </c>
      <c r="I355">
        <f t="shared" si="8"/>
        <v>100</v>
      </c>
    </row>
    <row r="356" spans="1:9">
      <c r="A356" s="59">
        <v>355</v>
      </c>
      <c r="B356" s="24">
        <v>387</v>
      </c>
      <c r="C356" s="25" t="s">
        <v>53</v>
      </c>
      <c r="D356" s="25" t="s">
        <v>673</v>
      </c>
      <c r="E356" s="26" t="s">
        <v>61</v>
      </c>
      <c r="F356" s="27">
        <v>1950</v>
      </c>
      <c r="G356" s="15" t="str">
        <f>IF(F356&gt;0,IF(E356="M",VLOOKUP(F356,Categorie!$A$2:$C$81,3,FALSE),IF(E356="F",VLOOKUP(F356,Categorie!$A$2:$C$81,2,FALSE),"")),"")</f>
        <v>VETERANI M.</v>
      </c>
      <c r="H356" s="28" t="s">
        <v>37</v>
      </c>
      <c r="I356">
        <f t="shared" si="8"/>
        <v>101</v>
      </c>
    </row>
    <row r="357" spans="1:9">
      <c r="A357" s="59">
        <v>356</v>
      </c>
      <c r="B357" s="24">
        <v>388</v>
      </c>
      <c r="C357" s="37" t="s">
        <v>431</v>
      </c>
      <c r="D357" s="37" t="s">
        <v>668</v>
      </c>
      <c r="E357" s="24" t="s">
        <v>61</v>
      </c>
      <c r="F357" s="27">
        <v>1957</v>
      </c>
      <c r="G357" s="15" t="str">
        <f>IF(F357&gt;0,IF(E357="M",VLOOKUP(F357,Categorie!$A$2:$C$81,3,FALSE),IF(E357="F",VLOOKUP(F357,Categorie!$A$2:$C$81,2,FALSE),"")),"")</f>
        <v>VETERANI M.</v>
      </c>
      <c r="H357" s="28" t="s">
        <v>37</v>
      </c>
      <c r="I357">
        <f t="shared" si="8"/>
        <v>102</v>
      </c>
    </row>
    <row r="358" spans="1:9">
      <c r="A358" s="59">
        <v>357</v>
      </c>
      <c r="B358" s="24">
        <v>389</v>
      </c>
      <c r="C358" s="25" t="s">
        <v>645</v>
      </c>
      <c r="D358" s="25" t="s">
        <v>646</v>
      </c>
      <c r="E358" s="26" t="s">
        <v>61</v>
      </c>
      <c r="F358" s="27">
        <v>1959</v>
      </c>
      <c r="G358" s="15" t="str">
        <f>IF(F358&gt;0,IF(E358="M",VLOOKUP(F358,Categorie!$A$2:$C$81,3,FALSE),IF(E358="F",VLOOKUP(F358,Categorie!$A$2:$C$81,2,FALSE),"")),"")</f>
        <v>VETERANI M.</v>
      </c>
      <c r="H358" s="28" t="s">
        <v>37</v>
      </c>
      <c r="I358">
        <f t="shared" si="8"/>
        <v>103</v>
      </c>
    </row>
    <row r="359" spans="1:9">
      <c r="A359" s="59">
        <v>358</v>
      </c>
      <c r="B359" s="24">
        <v>390</v>
      </c>
      <c r="C359" s="37" t="s">
        <v>528</v>
      </c>
      <c r="D359" s="37" t="s">
        <v>649</v>
      </c>
      <c r="E359" s="24" t="s">
        <v>61</v>
      </c>
      <c r="F359" s="27">
        <v>1955</v>
      </c>
      <c r="G359" s="15" t="str">
        <f>IF(F359&gt;0,IF(E359="M",VLOOKUP(F359,Categorie!$A$2:$C$81,3,FALSE),IF(E359="F",VLOOKUP(F359,Categorie!$A$2:$C$81,2,FALSE),"")),"")</f>
        <v>VETERANI M.</v>
      </c>
      <c r="H359" s="28" t="s">
        <v>248</v>
      </c>
    </row>
    <row r="360" spans="1:9">
      <c r="A360" s="59">
        <v>359</v>
      </c>
      <c r="B360" s="24">
        <v>391</v>
      </c>
      <c r="C360" s="25" t="s">
        <v>459</v>
      </c>
      <c r="D360" s="25" t="s">
        <v>675</v>
      </c>
      <c r="E360" s="26" t="s">
        <v>61</v>
      </c>
      <c r="F360" s="27">
        <v>1948</v>
      </c>
      <c r="G360" s="15" t="str">
        <f>IF(F360&gt;0,IF(E360="M",VLOOKUP(F360,Categorie!$A$2:$C$81,3,FALSE),IF(E360="F",VLOOKUP(F360,Categorie!$A$2:$C$81,2,FALSE),"")),"")</f>
        <v>VETERANI M.</v>
      </c>
      <c r="H360" s="28" t="s">
        <v>248</v>
      </c>
    </row>
    <row r="361" spans="1:9">
      <c r="A361" s="59">
        <v>360</v>
      </c>
      <c r="B361" s="24">
        <v>392</v>
      </c>
      <c r="C361" s="37" t="s">
        <v>667</v>
      </c>
      <c r="D361" s="37" t="s">
        <v>668</v>
      </c>
      <c r="E361" s="24" t="s">
        <v>61</v>
      </c>
      <c r="F361" s="27">
        <v>1952</v>
      </c>
      <c r="G361" s="15" t="str">
        <f>IF(F361&gt;0,IF(E361="M",VLOOKUP(F361,Categorie!$A$2:$C$81,3,FALSE),IF(E361="F",VLOOKUP(F361,Categorie!$A$2:$C$81,2,FALSE),"")),"")</f>
        <v>VETERANI M.</v>
      </c>
      <c r="H361" s="28" t="s">
        <v>248</v>
      </c>
    </row>
    <row r="362" spans="1:9">
      <c r="A362" s="59">
        <v>361</v>
      </c>
      <c r="B362" s="24">
        <v>393</v>
      </c>
      <c r="C362" s="25" t="s">
        <v>498</v>
      </c>
      <c r="D362" s="25" t="s">
        <v>499</v>
      </c>
      <c r="E362" s="26" t="s">
        <v>12</v>
      </c>
      <c r="F362" s="27">
        <v>1956</v>
      </c>
      <c r="G362" s="15" t="str">
        <f>IF(F362&gt;0,IF(E362="M",VLOOKUP(F362,Categorie!$A$2:$C$81,3,FALSE),IF(E362="F",VLOOKUP(F362,Categorie!$A$2:$C$81,2,FALSE),"")),"")</f>
        <v>VETERANI F.</v>
      </c>
      <c r="H362" s="28" t="s">
        <v>248</v>
      </c>
    </row>
    <row r="363" spans="1:9">
      <c r="A363" s="59">
        <v>362</v>
      </c>
      <c r="B363" s="24">
        <v>394</v>
      </c>
      <c r="C363" s="37" t="s">
        <v>246</v>
      </c>
      <c r="D363" s="37" t="s">
        <v>452</v>
      </c>
      <c r="E363" s="24" t="s">
        <v>12</v>
      </c>
      <c r="F363" s="27">
        <v>1996</v>
      </c>
      <c r="G363" s="15" t="str">
        <f>IF(F363&gt;0,IF(E363="M",VLOOKUP(F363,Categorie!$A$2:$C$81,3,FALSE),IF(E363="F",VLOOKUP(F363,Categorie!$A$2:$C$81,2,FALSE),"")),"")</f>
        <v>JUNIOR F.</v>
      </c>
      <c r="H363" s="28" t="s">
        <v>248</v>
      </c>
    </row>
    <row r="364" spans="1:9">
      <c r="A364" s="59">
        <v>363</v>
      </c>
      <c r="B364" s="24">
        <v>395</v>
      </c>
      <c r="C364" s="25" t="s">
        <v>429</v>
      </c>
      <c r="D364" s="25" t="s">
        <v>75</v>
      </c>
      <c r="E364" s="26" t="s">
        <v>61</v>
      </c>
      <c r="F364" s="27">
        <v>1998</v>
      </c>
      <c r="G364" s="15" t="str">
        <f>IF(F364&gt;0,IF(E364="M",VLOOKUP(F364,Categorie!$A$2:$C$81,3,FALSE),IF(E364="F",VLOOKUP(F364,Categorie!$A$2:$C$81,2,FALSE),"")),"")</f>
        <v>ALLIEVO</v>
      </c>
      <c r="H364" s="28" t="s">
        <v>248</v>
      </c>
    </row>
    <row r="365" spans="1:9">
      <c r="A365" s="59">
        <v>364</v>
      </c>
      <c r="B365" s="24">
        <v>396</v>
      </c>
      <c r="C365" s="37" t="s">
        <v>505</v>
      </c>
      <c r="D365" s="37" t="s">
        <v>284</v>
      </c>
      <c r="E365" s="24" t="s">
        <v>61</v>
      </c>
      <c r="F365" s="27">
        <v>1997</v>
      </c>
      <c r="G365" s="15" t="str">
        <f>IF(F365&gt;0,IF(E365="M",VLOOKUP(F365,Categorie!$A$2:$C$81,3,FALSE),IF(E365="F",VLOOKUP(F365,Categorie!$A$2:$C$81,2,FALSE),"")),"")</f>
        <v>JUNIOR M.</v>
      </c>
      <c r="H365" s="28" t="s">
        <v>248</v>
      </c>
    </row>
    <row r="366" spans="1:9">
      <c r="A366" s="59">
        <v>365</v>
      </c>
      <c r="B366" s="24">
        <v>397</v>
      </c>
      <c r="C366" s="25" t="s">
        <v>502</v>
      </c>
      <c r="D366" s="25" t="s">
        <v>503</v>
      </c>
      <c r="E366" s="26" t="s">
        <v>61</v>
      </c>
      <c r="F366" s="27">
        <v>1997</v>
      </c>
      <c r="G366" s="15" t="str">
        <f>IF(F366&gt;0,IF(E366="M",VLOOKUP(F366,Categorie!$A$2:$C$81,3,FALSE),IF(E366="F",VLOOKUP(F366,Categorie!$A$2:$C$81,2,FALSE),"")),"")</f>
        <v>JUNIOR M.</v>
      </c>
      <c r="H366" s="28" t="s">
        <v>248</v>
      </c>
    </row>
    <row r="367" spans="1:9">
      <c r="A367" s="59">
        <v>366</v>
      </c>
      <c r="B367" s="24">
        <v>399</v>
      </c>
      <c r="C367" s="37" t="s">
        <v>502</v>
      </c>
      <c r="D367" s="37" t="s">
        <v>654</v>
      </c>
      <c r="E367" s="24" t="s">
        <v>61</v>
      </c>
      <c r="F367" s="27">
        <v>1959</v>
      </c>
      <c r="G367" s="15" t="str">
        <f>IF(F367&gt;0,IF(E367="M",VLOOKUP(F367,Categorie!$A$2:$C$81,3,FALSE),IF(E367="F",VLOOKUP(F367,Categorie!$A$2:$C$81,2,FALSE),"")),"")</f>
        <v>VETERANI M.</v>
      </c>
      <c r="H367" s="28" t="s">
        <v>248</v>
      </c>
    </row>
    <row r="368" spans="1:9">
      <c r="A368" s="59">
        <v>367</v>
      </c>
      <c r="B368" s="24">
        <v>400</v>
      </c>
      <c r="C368" s="25" t="s">
        <v>450</v>
      </c>
      <c r="D368" s="25" t="s">
        <v>451</v>
      </c>
      <c r="E368" s="26" t="s">
        <v>12</v>
      </c>
      <c r="F368" s="27">
        <v>1996</v>
      </c>
      <c r="G368" s="15" t="str">
        <f>IF(F368&gt;0,IF(E368="M",VLOOKUP(F368,Categorie!$A$2:$C$81,3,FALSE),IF(E368="F",VLOOKUP(F368,Categorie!$A$2:$C$81,2,FALSE),"")),"")</f>
        <v>JUNIOR F.</v>
      </c>
      <c r="H368" s="28" t="s">
        <v>248</v>
      </c>
    </row>
    <row r="369" spans="1:8">
      <c r="A369" s="59">
        <v>368</v>
      </c>
      <c r="B369" s="24">
        <v>401</v>
      </c>
      <c r="C369" s="37" t="s">
        <v>770</v>
      </c>
      <c r="D369" s="37" t="s">
        <v>177</v>
      </c>
      <c r="E369" s="24" t="s">
        <v>61</v>
      </c>
      <c r="F369" s="27">
        <v>2004</v>
      </c>
      <c r="G369" s="15" t="str">
        <f>IF(F369&gt;0,IF(E369="M",VLOOKUP(F369,Categorie!$A$2:$C$81,3,FALSE),IF(E369="F",VLOOKUP(F369,Categorie!$A$2:$C$81,2,FALSE),"")),"")</f>
        <v>ESORD. M.</v>
      </c>
      <c r="H369" s="28" t="s">
        <v>248</v>
      </c>
    </row>
    <row r="370" spans="1:8">
      <c r="A370" s="59">
        <v>369</v>
      </c>
      <c r="B370" s="24">
        <v>402</v>
      </c>
      <c r="C370" s="25" t="s">
        <v>520</v>
      </c>
      <c r="D370" s="25" t="s">
        <v>280</v>
      </c>
      <c r="E370" s="26" t="s">
        <v>61</v>
      </c>
      <c r="F370" s="27">
        <v>1984</v>
      </c>
      <c r="G370" s="15" t="str">
        <f>IF(F370&gt;0,IF(E370="M",VLOOKUP(F370,Categorie!$A$2:$C$81,3,FALSE),IF(E370="F",VLOOKUP(F370,Categorie!$A$2:$C$81,2,FALSE),"")),"")</f>
        <v>SENIOR M.</v>
      </c>
      <c r="H370" s="28" t="s">
        <v>248</v>
      </c>
    </row>
    <row r="371" spans="1:8">
      <c r="A371" s="59">
        <v>370</v>
      </c>
      <c r="B371" s="24">
        <v>403</v>
      </c>
      <c r="C371" s="37" t="s">
        <v>771</v>
      </c>
      <c r="D371" s="37" t="s">
        <v>772</v>
      </c>
      <c r="E371" s="24" t="s">
        <v>12</v>
      </c>
      <c r="F371" s="27">
        <v>2001</v>
      </c>
      <c r="G371" s="15" t="str">
        <f>IF(F371&gt;0,IF(E371="M",VLOOKUP(F371,Categorie!$A$2:$C$81,3,FALSE),IF(E371="F",VLOOKUP(F371,Categorie!$A$2:$C$81,2,FALSE),"")),"")</f>
        <v>CADETTA</v>
      </c>
      <c r="H371" s="28" t="s">
        <v>248</v>
      </c>
    </row>
    <row r="372" spans="1:8">
      <c r="A372" s="59">
        <v>371</v>
      </c>
      <c r="B372" s="24">
        <v>404</v>
      </c>
      <c r="C372" s="25" t="s">
        <v>246</v>
      </c>
      <c r="D372" s="25" t="s">
        <v>247</v>
      </c>
      <c r="E372" s="26" t="s">
        <v>12</v>
      </c>
      <c r="F372" s="27">
        <v>2002</v>
      </c>
      <c r="G372" s="15" t="str">
        <f>IF(F372&gt;0,IF(E372="M",VLOOKUP(F372,Categorie!$A$2:$C$81,3,FALSE),IF(E372="F",VLOOKUP(F372,Categorie!$A$2:$C$81,2,FALSE),"")),"")</f>
        <v>RAGAZZA</v>
      </c>
      <c r="H372" s="28" t="s">
        <v>248</v>
      </c>
    </row>
    <row r="373" spans="1:8">
      <c r="A373" s="59">
        <v>372</v>
      </c>
      <c r="B373" s="24">
        <v>405</v>
      </c>
      <c r="C373" s="37" t="s">
        <v>379</v>
      </c>
      <c r="D373" s="37" t="s">
        <v>280</v>
      </c>
      <c r="E373" s="24" t="s">
        <v>61</v>
      </c>
      <c r="F373" s="27">
        <v>2000</v>
      </c>
      <c r="G373" s="15" t="str">
        <f>IF(F373&gt;0,IF(E373="M",VLOOKUP(F373,Categorie!$A$2:$C$81,3,FALSE),IF(E373="F",VLOOKUP(F373,Categorie!$A$2:$C$81,2,FALSE),"")),"")</f>
        <v>CADETTO</v>
      </c>
      <c r="H373" s="28" t="s">
        <v>248</v>
      </c>
    </row>
    <row r="374" spans="1:8">
      <c r="A374" s="59">
        <v>373</v>
      </c>
      <c r="B374" s="24">
        <v>406</v>
      </c>
      <c r="C374" s="25" t="s">
        <v>417</v>
      </c>
      <c r="D374" s="25" t="s">
        <v>36</v>
      </c>
      <c r="E374" s="26" t="s">
        <v>12</v>
      </c>
      <c r="F374" s="27">
        <v>1992</v>
      </c>
      <c r="G374" s="15" t="str">
        <f>IF(F374&gt;0,IF(E374="M",VLOOKUP(F374,Categorie!$A$2:$C$81,3,FALSE),IF(E374="F",VLOOKUP(F374,Categorie!$A$2:$C$81,2,FALSE),"")),"")</f>
        <v>SENIOR F.</v>
      </c>
      <c r="H374" s="28" t="s">
        <v>248</v>
      </c>
    </row>
    <row r="375" spans="1:8">
      <c r="A375" s="59">
        <v>374</v>
      </c>
      <c r="B375" s="24">
        <v>407</v>
      </c>
      <c r="C375" s="37" t="s">
        <v>417</v>
      </c>
      <c r="D375" s="37" t="s">
        <v>418</v>
      </c>
      <c r="E375" s="24" t="s">
        <v>12</v>
      </c>
      <c r="F375" s="27">
        <v>1998</v>
      </c>
      <c r="G375" s="15" t="str">
        <f>IF(F375&gt;0,IF(E375="M",VLOOKUP(F375,Categorie!$A$2:$C$81,3,FALSE),IF(E375="F",VLOOKUP(F375,Categorie!$A$2:$C$81,2,FALSE),"")),"")</f>
        <v>ALLIEVA</v>
      </c>
      <c r="H375" s="28" t="s">
        <v>248</v>
      </c>
    </row>
    <row r="376" spans="1:8">
      <c r="A376" s="59">
        <v>375</v>
      </c>
      <c r="B376" s="24">
        <v>408</v>
      </c>
      <c r="C376" s="25" t="s">
        <v>288</v>
      </c>
      <c r="D376" s="25" t="s">
        <v>177</v>
      </c>
      <c r="E376" s="26" t="s">
        <v>61</v>
      </c>
      <c r="F376" s="27">
        <v>2002</v>
      </c>
      <c r="G376" s="15" t="str">
        <f>IF(F376&gt;0,IF(E376="M",VLOOKUP(F376,Categorie!$A$2:$C$81,3,FALSE),IF(E376="F",VLOOKUP(F376,Categorie!$A$2:$C$81,2,FALSE),"")),"")</f>
        <v>RAGAZZO</v>
      </c>
      <c r="H376" s="28" t="s">
        <v>248</v>
      </c>
    </row>
    <row r="377" spans="1:8">
      <c r="A377" s="59">
        <v>376</v>
      </c>
      <c r="B377" s="24">
        <v>409</v>
      </c>
      <c r="C377" s="37" t="s">
        <v>353</v>
      </c>
      <c r="D377" s="37" t="s">
        <v>233</v>
      </c>
      <c r="E377" s="24" t="s">
        <v>12</v>
      </c>
      <c r="F377" s="27">
        <v>2001</v>
      </c>
      <c r="G377" s="15" t="str">
        <f>IF(F377&gt;0,IF(E377="M",VLOOKUP(F377,Categorie!$A$2:$C$81,3,FALSE),IF(E377="F",VLOOKUP(F377,Categorie!$A$2:$C$81,2,FALSE),"")),"")</f>
        <v>CADETTA</v>
      </c>
      <c r="H377" s="28" t="s">
        <v>248</v>
      </c>
    </row>
    <row r="378" spans="1:8">
      <c r="A378" s="59">
        <v>377</v>
      </c>
      <c r="B378" s="24">
        <v>410</v>
      </c>
      <c r="C378" s="25" t="s">
        <v>446</v>
      </c>
      <c r="D378" s="25" t="s">
        <v>91</v>
      </c>
      <c r="E378" s="26" t="s">
        <v>61</v>
      </c>
      <c r="F378" s="27">
        <v>1998</v>
      </c>
      <c r="G378" s="15" t="str">
        <f>IF(F378&gt;0,IF(E378="M",VLOOKUP(F378,Categorie!$A$2:$C$81,3,FALSE),IF(E378="F",VLOOKUP(F378,Categorie!$A$2:$C$81,2,FALSE),"")),"")</f>
        <v>ALLIEVO</v>
      </c>
      <c r="H378" s="28" t="s">
        <v>248</v>
      </c>
    </row>
    <row r="379" spans="1:8">
      <c r="A379" s="59">
        <v>378</v>
      </c>
      <c r="B379" s="24">
        <v>411</v>
      </c>
      <c r="C379" s="37" t="s">
        <v>773</v>
      </c>
      <c r="D379" s="37" t="s">
        <v>270</v>
      </c>
      <c r="E379" s="24" t="s">
        <v>61</v>
      </c>
      <c r="F379" s="27">
        <v>1984</v>
      </c>
      <c r="G379" s="15" t="str">
        <f>IF(F379&gt;0,IF(E379="M",VLOOKUP(F379,Categorie!$A$2:$C$81,3,FALSE),IF(E379="F",VLOOKUP(F379,Categorie!$A$2:$C$81,2,FALSE),"")),"")</f>
        <v>SENIOR M.</v>
      </c>
      <c r="H379" s="28" t="s">
        <v>248</v>
      </c>
    </row>
    <row r="380" spans="1:8">
      <c r="A380" s="59">
        <v>379</v>
      </c>
      <c r="B380" s="24">
        <v>412</v>
      </c>
      <c r="C380" s="25" t="s">
        <v>585</v>
      </c>
      <c r="D380" s="25" t="s">
        <v>586</v>
      </c>
      <c r="E380" s="26" t="s">
        <v>61</v>
      </c>
      <c r="F380" s="27">
        <v>1968</v>
      </c>
      <c r="G380" s="15" t="str">
        <f>IF(F380&gt;0,IF(E380="M",VLOOKUP(F380,Categorie!$A$2:$C$81,3,FALSE),IF(E380="F",VLOOKUP(F380,Categorie!$A$2:$C$81,2,FALSE),"")),"")</f>
        <v>AMATORE B M.</v>
      </c>
      <c r="H380" s="28" t="s">
        <v>248</v>
      </c>
    </row>
    <row r="381" spans="1:8">
      <c r="A381" s="59">
        <v>380</v>
      </c>
      <c r="B381" s="24">
        <v>413</v>
      </c>
      <c r="C381" s="37" t="s">
        <v>250</v>
      </c>
      <c r="D381" s="37" t="s">
        <v>251</v>
      </c>
      <c r="E381" s="24" t="s">
        <v>12</v>
      </c>
      <c r="F381" s="27">
        <v>2002</v>
      </c>
      <c r="G381" s="15" t="str">
        <f>IF(F381&gt;0,IF(E381="M",VLOOKUP(F381,Categorie!$A$2:$C$81,3,FALSE),IF(E381="F",VLOOKUP(F381,Categorie!$A$2:$C$81,2,FALSE),"")),"")</f>
        <v>RAGAZZA</v>
      </c>
      <c r="H381" s="28" t="s">
        <v>248</v>
      </c>
    </row>
    <row r="382" spans="1:8">
      <c r="A382" s="59">
        <v>381</v>
      </c>
      <c r="B382" s="24">
        <v>414</v>
      </c>
      <c r="C382" s="25" t="s">
        <v>528</v>
      </c>
      <c r="D382" s="25" t="s">
        <v>529</v>
      </c>
      <c r="E382" s="26" t="s">
        <v>61</v>
      </c>
      <c r="F382" s="27">
        <v>1994</v>
      </c>
      <c r="G382" s="15" t="str">
        <f>IF(F382&gt;0,IF(E382="M",VLOOKUP(F382,Categorie!$A$2:$C$81,3,FALSE),IF(E382="F",VLOOKUP(F382,Categorie!$A$2:$C$81,2,FALSE),"")),"")</f>
        <v>SENIOR M.</v>
      </c>
      <c r="H382" s="28" t="s">
        <v>248</v>
      </c>
    </row>
    <row r="383" spans="1:8">
      <c r="A383" s="59">
        <v>382</v>
      </c>
      <c r="B383" s="24">
        <v>415</v>
      </c>
      <c r="C383" s="37" t="s">
        <v>443</v>
      </c>
      <c r="D383" s="37" t="s">
        <v>444</v>
      </c>
      <c r="E383" s="24" t="s">
        <v>61</v>
      </c>
      <c r="F383" s="27">
        <v>1998</v>
      </c>
      <c r="G383" s="15" t="str">
        <f>IF(F383&gt;0,IF(E383="M",VLOOKUP(F383,Categorie!$A$2:$C$81,3,FALSE),IF(E383="F",VLOOKUP(F383,Categorie!$A$2:$C$81,2,FALSE),"")),"")</f>
        <v>ALLIEVO</v>
      </c>
      <c r="H383" s="28" t="s">
        <v>248</v>
      </c>
    </row>
    <row r="384" spans="1:8">
      <c r="A384" s="59">
        <v>383</v>
      </c>
      <c r="B384" s="24">
        <v>416</v>
      </c>
      <c r="C384" s="25" t="s">
        <v>774</v>
      </c>
      <c r="D384" s="25" t="s">
        <v>610</v>
      </c>
      <c r="E384" s="26" t="s">
        <v>61</v>
      </c>
      <c r="F384" s="27">
        <v>1943</v>
      </c>
      <c r="G384" s="15" t="str">
        <f>IF(F384&gt;0,IF(E384="M",VLOOKUP(F384,Categorie!$A$2:$C$81,3,FALSE),IF(E384="F",VLOOKUP(F384,Categorie!$A$2:$C$81,2,FALSE),"")),"")</f>
        <v>VETERANI M.</v>
      </c>
      <c r="H384" s="28" t="s">
        <v>248</v>
      </c>
    </row>
    <row r="385" spans="1:9">
      <c r="A385" s="59">
        <v>384</v>
      </c>
      <c r="B385" s="24">
        <v>417</v>
      </c>
      <c r="C385" s="37" t="s">
        <v>24</v>
      </c>
      <c r="D385" s="37" t="s">
        <v>25</v>
      </c>
      <c r="E385" s="24" t="s">
        <v>12</v>
      </c>
      <c r="F385" s="27">
        <v>2006</v>
      </c>
      <c r="G385" s="15" t="str">
        <f>IF(F385&gt;0,IF(E385="M",VLOOKUP(F385,Categorie!$A$2:$C$81,3,FALSE),IF(E385="F",VLOOKUP(F385,Categorie!$A$2:$C$81,2,FALSE),"")),"")</f>
        <v>CUCCIOLA</v>
      </c>
      <c r="H385" s="28" t="s">
        <v>26</v>
      </c>
      <c r="I385">
        <f>I384+1</f>
        <v>1</v>
      </c>
    </row>
    <row r="386" spans="1:9">
      <c r="A386" s="59">
        <v>385</v>
      </c>
      <c r="B386" s="24">
        <v>418</v>
      </c>
      <c r="C386" s="25" t="s">
        <v>24</v>
      </c>
      <c r="D386" s="25" t="s">
        <v>69</v>
      </c>
      <c r="E386" s="26" t="s">
        <v>61</v>
      </c>
      <c r="F386" s="27">
        <v>2002</v>
      </c>
      <c r="G386" s="15" t="str">
        <f>IF(F386&gt;0,IF(E386="M",VLOOKUP(F386,Categorie!$A$2:$C$81,3,FALSE),IF(E386="F",VLOOKUP(F386,Categorie!$A$2:$C$81,2,FALSE),"")),"")</f>
        <v>RAGAZZO</v>
      </c>
      <c r="H386" s="28" t="s">
        <v>26</v>
      </c>
      <c r="I386">
        <f>I385+1</f>
        <v>2</v>
      </c>
    </row>
    <row r="387" spans="1:9">
      <c r="A387" s="59">
        <v>386</v>
      </c>
      <c r="B387" s="24">
        <v>419</v>
      </c>
      <c r="C387" s="37" t="s">
        <v>39</v>
      </c>
      <c r="D387" s="37" t="s">
        <v>40</v>
      </c>
      <c r="E387" s="24" t="s">
        <v>12</v>
      </c>
      <c r="F387" s="27">
        <v>2006</v>
      </c>
      <c r="G387" s="15" t="str">
        <f>IF(F387&gt;0,IF(E387="M",VLOOKUP(F387,Categorie!$A$2:$C$81,3,FALSE),IF(E387="F",VLOOKUP(F387,Categorie!$A$2:$C$81,2,FALSE),"")),"")</f>
        <v>CUCCIOLA</v>
      </c>
      <c r="H387" s="28" t="s">
        <v>41</v>
      </c>
    </row>
    <row r="388" spans="1:9">
      <c r="A388" s="59">
        <v>387</v>
      </c>
      <c r="B388" s="24">
        <v>420</v>
      </c>
      <c r="C388" s="25" t="s">
        <v>39</v>
      </c>
      <c r="D388" s="25" t="s">
        <v>290</v>
      </c>
      <c r="E388" s="26" t="s">
        <v>61</v>
      </c>
      <c r="F388" s="27">
        <v>2003</v>
      </c>
      <c r="G388" s="15" t="str">
        <f>IF(F388&gt;0,IF(E388="M",VLOOKUP(F388,Categorie!$A$2:$C$81,3,FALSE),IF(E388="F",VLOOKUP(F388,Categorie!$A$2:$C$81,2,FALSE),"")),"")</f>
        <v>RAGAZZO</v>
      </c>
      <c r="H388" s="28" t="s">
        <v>41</v>
      </c>
    </row>
    <row r="389" spans="1:9">
      <c r="A389" s="59">
        <v>388</v>
      </c>
      <c r="B389" s="24">
        <v>421</v>
      </c>
      <c r="C389" s="37" t="s">
        <v>594</v>
      </c>
      <c r="D389" s="37" t="s">
        <v>194</v>
      </c>
      <c r="E389" s="24" t="s">
        <v>61</v>
      </c>
      <c r="F389" s="27">
        <v>1964</v>
      </c>
      <c r="G389" s="15" t="str">
        <f>IF(F389&gt;0,IF(E389="M",VLOOKUP(F389,Categorie!$A$2:$C$81,3,FALSE),IF(E389="F",VLOOKUP(F389,Categorie!$A$2:$C$81,2,FALSE),"")),"")</f>
        <v>AMATORE B M.</v>
      </c>
      <c r="H389" s="28" t="s">
        <v>41</v>
      </c>
    </row>
    <row r="390" spans="1:9">
      <c r="A390" s="59">
        <v>389</v>
      </c>
      <c r="B390" s="24">
        <v>422</v>
      </c>
      <c r="C390" s="25" t="s">
        <v>596</v>
      </c>
      <c r="D390" s="25" t="s">
        <v>597</v>
      </c>
      <c r="E390" s="26" t="s">
        <v>61</v>
      </c>
      <c r="F390" s="27">
        <v>1966</v>
      </c>
      <c r="G390" s="15" t="str">
        <f>IF(F390&gt;0,IF(E390="M",VLOOKUP(F390,Categorie!$A$2:$C$81,3,FALSE),IF(E390="F",VLOOKUP(F390,Categorie!$A$2:$C$81,2,FALSE),"")),"")</f>
        <v>AMATORE B M.</v>
      </c>
      <c r="H390" s="28" t="s">
        <v>41</v>
      </c>
    </row>
    <row r="391" spans="1:9">
      <c r="A391" s="59">
        <v>390</v>
      </c>
      <c r="B391" s="24">
        <v>423</v>
      </c>
      <c r="C391" s="37" t="s">
        <v>207</v>
      </c>
      <c r="D391" s="37" t="s">
        <v>208</v>
      </c>
      <c r="E391" s="24" t="s">
        <v>12</v>
      </c>
      <c r="F391" s="27">
        <v>2002</v>
      </c>
      <c r="G391" s="15" t="str">
        <f>IF(F391&gt;0,IF(E391="M",VLOOKUP(F391,Categorie!$A$2:$C$81,3,FALSE),IF(E391="F",VLOOKUP(F391,Categorie!$A$2:$C$81,2,FALSE),"")),"")</f>
        <v>RAGAZZA</v>
      </c>
      <c r="H391" s="28" t="s">
        <v>41</v>
      </c>
    </row>
    <row r="392" spans="1:9">
      <c r="A392" s="59">
        <v>391</v>
      </c>
      <c r="B392" s="24">
        <v>424</v>
      </c>
      <c r="C392" s="25" t="s">
        <v>232</v>
      </c>
      <c r="D392" s="25" t="s">
        <v>208</v>
      </c>
      <c r="E392" s="26" t="s">
        <v>12</v>
      </c>
      <c r="F392" s="27">
        <v>2003</v>
      </c>
      <c r="G392" s="15" t="str">
        <f>IF(F392&gt;0,IF(E392="M",VLOOKUP(F392,Categorie!$A$2:$C$81,3,FALSE),IF(E392="F",VLOOKUP(F392,Categorie!$A$2:$C$81,2,FALSE),"")),"")</f>
        <v>RAGAZZA</v>
      </c>
      <c r="H392" s="28" t="s">
        <v>41</v>
      </c>
    </row>
    <row r="393" spans="1:9">
      <c r="A393" s="59">
        <v>392</v>
      </c>
      <c r="B393" s="24">
        <v>425</v>
      </c>
      <c r="C393" s="37" t="s">
        <v>90</v>
      </c>
      <c r="D393" s="37" t="s">
        <v>91</v>
      </c>
      <c r="E393" s="24" t="s">
        <v>61</v>
      </c>
      <c r="F393" s="27">
        <v>2006</v>
      </c>
      <c r="G393" s="15" t="str">
        <f>IF(F393&gt;0,IF(E393="M",VLOOKUP(F393,Categorie!$A$2:$C$81,3,FALSE),IF(E393="F",VLOOKUP(F393,Categorie!$A$2:$C$81,2,FALSE),"")),"")</f>
        <v>CUCCIOLO</v>
      </c>
      <c r="H393" s="28" t="s">
        <v>41</v>
      </c>
    </row>
    <row r="394" spans="1:9">
      <c r="A394" s="59">
        <v>393</v>
      </c>
      <c r="B394" s="24">
        <v>426</v>
      </c>
      <c r="C394" s="25" t="s">
        <v>775</v>
      </c>
      <c r="D394" s="25" t="s">
        <v>603</v>
      </c>
      <c r="E394" s="26" t="s">
        <v>61</v>
      </c>
      <c r="F394" s="27">
        <v>1962</v>
      </c>
      <c r="G394" s="15" t="str">
        <f>IF(F394&gt;0,IF(E394="M",VLOOKUP(F394,Categorie!$A$2:$C$81,3,FALSE),IF(E394="F",VLOOKUP(F394,Categorie!$A$2:$C$81,2,FALSE),"")),"")</f>
        <v>AMATORE B M.</v>
      </c>
      <c r="H394" s="28" t="s">
        <v>41</v>
      </c>
    </row>
    <row r="395" spans="1:9">
      <c r="A395" s="59">
        <v>394</v>
      </c>
      <c r="B395" s="24">
        <v>427</v>
      </c>
      <c r="C395" s="37" t="s">
        <v>776</v>
      </c>
      <c r="D395" s="37" t="s">
        <v>280</v>
      </c>
      <c r="E395" s="24" t="s">
        <v>61</v>
      </c>
      <c r="F395" s="27">
        <v>2002</v>
      </c>
      <c r="G395" s="15" t="str">
        <f>IF(F395&gt;0,IF(E395="M",VLOOKUP(F395,Categorie!$A$2:$C$81,3,FALSE),IF(E395="F",VLOOKUP(F395,Categorie!$A$2:$C$81,2,FALSE),"")),"")</f>
        <v>RAGAZZO</v>
      </c>
      <c r="H395" s="28" t="s">
        <v>41</v>
      </c>
    </row>
    <row r="396" spans="1:9">
      <c r="A396" s="59">
        <v>395</v>
      </c>
      <c r="B396" s="24">
        <v>428</v>
      </c>
      <c r="C396" s="25" t="s">
        <v>279</v>
      </c>
      <c r="D396" s="25" t="s">
        <v>280</v>
      </c>
      <c r="E396" s="26" t="s">
        <v>61</v>
      </c>
      <c r="F396" s="27">
        <v>2002</v>
      </c>
      <c r="G396" s="15" t="str">
        <f>IF(F396&gt;0,IF(E396="M",VLOOKUP(F396,Categorie!$A$2:$C$81,3,FALSE),IF(E396="F",VLOOKUP(F396,Categorie!$A$2:$C$81,2,FALSE),"")),"")</f>
        <v>RAGAZZO</v>
      </c>
      <c r="H396" s="28" t="s">
        <v>41</v>
      </c>
    </row>
    <row r="397" spans="1:9">
      <c r="A397" s="59">
        <v>396</v>
      </c>
      <c r="B397" s="24">
        <v>429</v>
      </c>
      <c r="C397" s="37" t="s">
        <v>279</v>
      </c>
      <c r="D397" s="37" t="s">
        <v>189</v>
      </c>
      <c r="E397" s="24" t="s">
        <v>61</v>
      </c>
      <c r="F397" s="27">
        <v>2001</v>
      </c>
      <c r="G397" s="15" t="str">
        <f>IF(F397&gt;0,IF(E397="M",VLOOKUP(F397,Categorie!$A$2:$C$81,3,FALSE),IF(E397="F",VLOOKUP(F397,Categorie!$A$2:$C$81,2,FALSE),"")),"")</f>
        <v>CADETTO</v>
      </c>
      <c r="H397" s="28" t="s">
        <v>41</v>
      </c>
    </row>
    <row r="398" spans="1:9">
      <c r="A398" s="59">
        <v>397</v>
      </c>
      <c r="B398" s="24">
        <v>430</v>
      </c>
      <c r="C398" s="25" t="s">
        <v>241</v>
      </c>
      <c r="D398" s="25" t="s">
        <v>242</v>
      </c>
      <c r="E398" s="26" t="s">
        <v>12</v>
      </c>
      <c r="F398" s="27">
        <v>2002</v>
      </c>
      <c r="G398" s="15" t="str">
        <f>IF(F398&gt;0,IF(E398="M",VLOOKUP(F398,Categorie!$A$2:$C$81,3,FALSE),IF(E398="F",VLOOKUP(F398,Categorie!$A$2:$C$81,2,FALSE),"")),"")</f>
        <v>RAGAZZA</v>
      </c>
      <c r="H398" s="28" t="s">
        <v>41</v>
      </c>
    </row>
    <row r="399" spans="1:9">
      <c r="A399" s="59">
        <v>398</v>
      </c>
      <c r="B399" s="24">
        <v>431</v>
      </c>
      <c r="C399" s="37" t="s">
        <v>241</v>
      </c>
      <c r="D399" s="37" t="s">
        <v>133</v>
      </c>
      <c r="E399" s="24" t="s">
        <v>12</v>
      </c>
      <c r="F399" s="27">
        <v>1999</v>
      </c>
      <c r="G399" s="15" t="str">
        <f>IF(F399&gt;0,IF(E399="M",VLOOKUP(F399,Categorie!$A$2:$C$81,3,FALSE),IF(E399="F",VLOOKUP(F399,Categorie!$A$2:$C$81,2,FALSE),"")),"")</f>
        <v>ALLIEVA</v>
      </c>
      <c r="H399" s="28" t="s">
        <v>41</v>
      </c>
    </row>
    <row r="400" spans="1:9">
      <c r="A400" s="59">
        <v>399</v>
      </c>
      <c r="B400" s="24">
        <v>432</v>
      </c>
      <c r="C400" s="25" t="s">
        <v>241</v>
      </c>
      <c r="D400" s="25" t="s">
        <v>777</v>
      </c>
      <c r="E400" s="26" t="s">
        <v>61</v>
      </c>
      <c r="F400" s="27">
        <v>1965</v>
      </c>
      <c r="G400" s="15" t="str">
        <f>IF(F400&gt;0,IF(E400="M",VLOOKUP(F400,Categorie!$A$2:$C$81,3,FALSE),IF(E400="F",VLOOKUP(F400,Categorie!$A$2:$C$81,2,FALSE),"")),"")</f>
        <v>AMATORE B M.</v>
      </c>
      <c r="H400" s="28" t="s">
        <v>41</v>
      </c>
    </row>
    <row r="401" spans="1:9">
      <c r="A401" s="59">
        <v>400</v>
      </c>
      <c r="B401" s="24">
        <v>433</v>
      </c>
      <c r="C401" s="37" t="s">
        <v>283</v>
      </c>
      <c r="D401" s="37" t="s">
        <v>177</v>
      </c>
      <c r="E401" s="24" t="s">
        <v>61</v>
      </c>
      <c r="F401" s="27">
        <v>2003</v>
      </c>
      <c r="G401" s="15" t="str">
        <f>IF(F401&gt;0,IF(E401="M",VLOOKUP(F401,Categorie!$A$2:$C$81,3,FALSE),IF(E401="F",VLOOKUP(F401,Categorie!$A$2:$C$81,2,FALSE),"")),"")</f>
        <v>RAGAZZO</v>
      </c>
      <c r="H401" s="28" t="s">
        <v>41</v>
      </c>
    </row>
    <row r="402" spans="1:9">
      <c r="A402" s="59">
        <v>401</v>
      </c>
      <c r="B402" s="24">
        <v>434</v>
      </c>
      <c r="C402" s="25" t="s">
        <v>283</v>
      </c>
      <c r="D402" s="25" t="s">
        <v>284</v>
      </c>
      <c r="E402" s="26" t="s">
        <v>61</v>
      </c>
      <c r="F402" s="27">
        <v>2002</v>
      </c>
      <c r="G402" s="15" t="str">
        <f>IF(F402&gt;0,IF(E402="M",VLOOKUP(F402,Categorie!$A$2:$C$81,3,FALSE),IF(E402="F",VLOOKUP(F402,Categorie!$A$2:$C$81,2,FALSE),"")),"")</f>
        <v>RAGAZZO</v>
      </c>
      <c r="H402" s="28" t="s">
        <v>41</v>
      </c>
    </row>
    <row r="403" spans="1:9">
      <c r="A403" s="59">
        <v>402</v>
      </c>
      <c r="B403" s="24">
        <v>435</v>
      </c>
      <c r="C403" s="37" t="s">
        <v>259</v>
      </c>
      <c r="D403" s="37" t="s">
        <v>260</v>
      </c>
      <c r="E403" s="24" t="s">
        <v>12</v>
      </c>
      <c r="F403" s="27">
        <v>2003</v>
      </c>
      <c r="G403" s="15" t="str">
        <f>IF(F403&gt;0,IF(E403="M",VLOOKUP(F403,Categorie!$A$2:$C$81,3,FALSE),IF(E403="F",VLOOKUP(F403,Categorie!$A$2:$C$81,2,FALSE),"")),"")</f>
        <v>RAGAZZA</v>
      </c>
      <c r="H403" s="28" t="s">
        <v>41</v>
      </c>
    </row>
    <row r="404" spans="1:9">
      <c r="A404" s="59">
        <v>403</v>
      </c>
      <c r="B404" s="24">
        <v>436</v>
      </c>
      <c r="C404" s="25" t="s">
        <v>259</v>
      </c>
      <c r="D404" s="25" t="s">
        <v>621</v>
      </c>
      <c r="E404" s="26" t="s">
        <v>61</v>
      </c>
      <c r="F404" s="27">
        <v>1964</v>
      </c>
      <c r="G404" s="15" t="str">
        <f>IF(F404&gt;0,IF(E404="M",VLOOKUP(F404,Categorie!$A$2:$C$81,3,FALSE),IF(E404="F",VLOOKUP(F404,Categorie!$A$2:$C$81,2,FALSE),"")),"")</f>
        <v>AMATORE B M.</v>
      </c>
      <c r="H404" s="28" t="s">
        <v>41</v>
      </c>
    </row>
    <row r="405" spans="1:9">
      <c r="A405" s="59">
        <v>404</v>
      </c>
      <c r="B405" s="24">
        <v>437</v>
      </c>
      <c r="C405" s="37" t="s">
        <v>778</v>
      </c>
      <c r="D405" s="37" t="s">
        <v>779</v>
      </c>
      <c r="E405" s="24" t="s">
        <v>61</v>
      </c>
      <c r="F405" s="27">
        <v>1944</v>
      </c>
      <c r="G405" s="15" t="str">
        <f>IF(F405&gt;0,IF(E405="M",VLOOKUP(F405,Categorie!$A$2:$C$81,3,FALSE),IF(E405="F",VLOOKUP(F405,Categorie!$A$2:$C$81,2,FALSE),"")),"")</f>
        <v>VETERANI M.</v>
      </c>
      <c r="H405" s="28" t="s">
        <v>41</v>
      </c>
    </row>
    <row r="406" spans="1:9">
      <c r="A406" s="59">
        <v>405</v>
      </c>
      <c r="B406" s="24">
        <v>438</v>
      </c>
      <c r="C406" s="25" t="s">
        <v>780</v>
      </c>
      <c r="D406" s="25" t="s">
        <v>781</v>
      </c>
      <c r="E406" s="26" t="s">
        <v>12</v>
      </c>
      <c r="F406" s="27">
        <v>2004</v>
      </c>
      <c r="G406" s="15" t="str">
        <f>IF(F406&gt;0,IF(E406="M",VLOOKUP(F406,Categorie!$A$2:$C$81,3,FALSE),IF(E406="F",VLOOKUP(F406,Categorie!$A$2:$C$81,2,FALSE),"")),"")</f>
        <v>ESORD. F.</v>
      </c>
      <c r="H406" s="28" t="s">
        <v>41</v>
      </c>
    </row>
    <row r="407" spans="1:9">
      <c r="A407" s="59">
        <v>406</v>
      </c>
      <c r="B407" s="24">
        <v>462</v>
      </c>
      <c r="C407" s="37" t="s">
        <v>190</v>
      </c>
      <c r="D407" s="37" t="s">
        <v>638</v>
      </c>
      <c r="E407" s="24" t="s">
        <v>61</v>
      </c>
      <c r="F407" s="27">
        <v>1969</v>
      </c>
      <c r="G407" s="15" t="str">
        <f>IF(F407&gt;0,IF(E407="M",VLOOKUP(F407,Categorie!$A$2:$C$81,3,FALSE),IF(E407="F",VLOOKUP(F407,Categorie!$A$2:$C$81,2,FALSE),"")),"")</f>
        <v>AMATORE B M.</v>
      </c>
      <c r="H407" s="28" t="s">
        <v>41</v>
      </c>
    </row>
    <row r="408" spans="1:9">
      <c r="A408" s="59">
        <v>407</v>
      </c>
      <c r="B408" s="24">
        <v>440</v>
      </c>
      <c r="C408" s="25" t="s">
        <v>190</v>
      </c>
      <c r="D408" s="25" t="s">
        <v>96</v>
      </c>
      <c r="E408" s="26" t="s">
        <v>61</v>
      </c>
      <c r="F408" s="27">
        <v>2004</v>
      </c>
      <c r="G408" s="15" t="str">
        <f>IF(F408&gt;0,IF(E408="M",VLOOKUP(F408,Categorie!$A$2:$C$81,3,FALSE),IF(E408="F",VLOOKUP(F408,Categorie!$A$2:$C$81,2,FALSE),"")),"")</f>
        <v>ESORD. M.</v>
      </c>
      <c r="H408" s="28" t="s">
        <v>41</v>
      </c>
    </row>
    <row r="409" spans="1:9">
      <c r="A409" s="59">
        <v>408</v>
      </c>
      <c r="B409" s="24">
        <v>441</v>
      </c>
      <c r="C409" s="37" t="s">
        <v>235</v>
      </c>
      <c r="D409" s="37" t="s">
        <v>236</v>
      </c>
      <c r="E409" s="24" t="s">
        <v>12</v>
      </c>
      <c r="F409" s="27">
        <v>2002</v>
      </c>
      <c r="G409" s="15" t="str">
        <f>IF(F409&gt;0,IF(E409="M",VLOOKUP(F409,Categorie!$A$2:$C$81,3,FALSE),IF(E409="F",VLOOKUP(F409,Categorie!$A$2:$C$81,2,FALSE),"")),"")</f>
        <v>RAGAZZA</v>
      </c>
      <c r="H409" s="28" t="s">
        <v>41</v>
      </c>
    </row>
    <row r="410" spans="1:9">
      <c r="A410" s="59">
        <v>409</v>
      </c>
      <c r="B410" s="24">
        <v>442</v>
      </c>
      <c r="C410" s="25" t="s">
        <v>289</v>
      </c>
      <c r="D410" s="25" t="s">
        <v>75</v>
      </c>
      <c r="E410" s="26" t="s">
        <v>61</v>
      </c>
      <c r="F410" s="27">
        <v>2004</v>
      </c>
      <c r="G410" s="15" t="str">
        <f>IF(F410&gt;0,IF(E410="M",VLOOKUP(F410,Categorie!$A$2:$C$81,3,FALSE),IF(E410="F",VLOOKUP(F410,Categorie!$A$2:$C$81,2,FALSE),"")),"")</f>
        <v>ESORD. M.</v>
      </c>
      <c r="H410" s="28" t="s">
        <v>41</v>
      </c>
    </row>
    <row r="411" spans="1:9">
      <c r="A411" s="59">
        <v>410</v>
      </c>
      <c r="B411" s="24">
        <v>443</v>
      </c>
      <c r="C411" s="37" t="s">
        <v>88</v>
      </c>
      <c r="D411" s="37" t="s">
        <v>87</v>
      </c>
      <c r="E411" s="24" t="s">
        <v>61</v>
      </c>
      <c r="F411" s="27">
        <v>2006</v>
      </c>
      <c r="G411" s="15" t="str">
        <f>IF(F411&gt;0,IF(E411="M",VLOOKUP(F411,Categorie!$A$2:$C$81,3,FALSE),IF(E411="F",VLOOKUP(F411,Categorie!$A$2:$C$81,2,FALSE),"")),"")</f>
        <v>CUCCIOLO</v>
      </c>
      <c r="H411" s="28" t="s">
        <v>41</v>
      </c>
    </row>
    <row r="412" spans="1:9">
      <c r="A412" s="59">
        <v>411</v>
      </c>
      <c r="B412" s="24">
        <v>444</v>
      </c>
      <c r="C412" s="25" t="s">
        <v>514</v>
      </c>
      <c r="D412" s="25" t="s">
        <v>177</v>
      </c>
      <c r="E412" s="26" t="s">
        <v>61</v>
      </c>
      <c r="F412" s="27">
        <v>1990</v>
      </c>
      <c r="G412" s="15" t="str">
        <f>IF(F412&gt;0,IF(E412="M",VLOOKUP(F412,Categorie!$A$2:$C$81,3,FALSE),IF(E412="F",VLOOKUP(F412,Categorie!$A$2:$C$81,2,FALSE),"")),"")</f>
        <v>SENIOR M.</v>
      </c>
      <c r="H412" s="28" t="s">
        <v>30</v>
      </c>
      <c r="I412">
        <v>30</v>
      </c>
    </row>
    <row r="413" spans="1:9">
      <c r="A413" s="59">
        <v>412</v>
      </c>
      <c r="B413" s="24">
        <v>445</v>
      </c>
      <c r="C413" s="37" t="s">
        <v>521</v>
      </c>
      <c r="D413" s="37" t="s">
        <v>522</v>
      </c>
      <c r="E413" s="24" t="s">
        <v>61</v>
      </c>
      <c r="F413" s="27">
        <v>1992</v>
      </c>
      <c r="G413" s="15" t="str">
        <f>IF(F413&gt;0,IF(E413="M",VLOOKUP(F413,Categorie!$A$2:$C$81,3,FALSE),IF(E413="F",VLOOKUP(F413,Categorie!$A$2:$C$81,2,FALSE),"")),"")</f>
        <v>SENIOR M.</v>
      </c>
      <c r="H413" s="28" t="s">
        <v>30</v>
      </c>
      <c r="I413">
        <f>I412+1</f>
        <v>31</v>
      </c>
    </row>
    <row r="414" spans="1:9">
      <c r="A414" s="59">
        <v>413</v>
      </c>
      <c r="B414" s="12">
        <v>439</v>
      </c>
      <c r="C414" s="13" t="s">
        <v>70</v>
      </c>
      <c r="D414" s="13" t="s">
        <v>71</v>
      </c>
      <c r="E414" s="12" t="s">
        <v>61</v>
      </c>
      <c r="F414" s="14">
        <v>2002</v>
      </c>
      <c r="G414" s="15" t="s">
        <v>264</v>
      </c>
      <c r="H414" s="13" t="s">
        <v>72</v>
      </c>
    </row>
    <row r="415" spans="1:9">
      <c r="A415" s="59">
        <v>414</v>
      </c>
      <c r="B415" s="24">
        <v>464</v>
      </c>
      <c r="C415" s="37" t="s">
        <v>533</v>
      </c>
      <c r="D415" s="37" t="s">
        <v>534</v>
      </c>
      <c r="E415" s="24" t="s">
        <v>61</v>
      </c>
      <c r="F415" s="27">
        <v>1970</v>
      </c>
      <c r="G415" s="15" t="str">
        <f>IF(F415&gt;0,IF(E415="M",VLOOKUP(F415,Categorie!$A$2:$C$81,3,FALSE),IF(E415="F",VLOOKUP(F415,Categorie!$A$2:$C$81,2,FALSE),"")),"")</f>
        <v>AMATORE A M.</v>
      </c>
      <c r="H415" s="28" t="s">
        <v>22</v>
      </c>
    </row>
    <row r="416" spans="1:9">
      <c r="A416" s="59">
        <v>415</v>
      </c>
      <c r="B416" s="24">
        <v>466</v>
      </c>
      <c r="C416" s="25" t="s">
        <v>128</v>
      </c>
      <c r="D416" s="25" t="s">
        <v>549</v>
      </c>
      <c r="E416" s="26" t="s">
        <v>61</v>
      </c>
      <c r="F416" s="27">
        <v>1975</v>
      </c>
      <c r="G416" s="15" t="str">
        <f>IF(F416&gt;0,IF(E416="M",VLOOKUP(F416,Categorie!$A$2:$C$81,3,FALSE),IF(E416="F",VLOOKUP(F416,Categorie!$A$2:$C$81,2,FALSE),"")),"")</f>
        <v>AMATORE A M.</v>
      </c>
      <c r="H416" s="28" t="s">
        <v>550</v>
      </c>
    </row>
    <row r="417" spans="1:9">
      <c r="A417" s="59">
        <v>416</v>
      </c>
      <c r="B417" s="24">
        <v>467</v>
      </c>
      <c r="C417" s="37" t="s">
        <v>628</v>
      </c>
      <c r="D417" s="37" t="s">
        <v>603</v>
      </c>
      <c r="E417" s="24" t="s">
        <v>61</v>
      </c>
      <c r="F417" s="27">
        <v>1966</v>
      </c>
      <c r="G417" s="15" t="str">
        <f>IF(F417&gt;0,IF(E417="M",VLOOKUP(F417,Categorie!$A$2:$C$81,3,FALSE),IF(E417="F",VLOOKUP(F417,Categorie!$A$2:$C$81,2,FALSE),"")),"")</f>
        <v>AMATORE B M.</v>
      </c>
      <c r="H417" s="28" t="s">
        <v>47</v>
      </c>
    </row>
    <row r="418" spans="1:9">
      <c r="A418" s="59">
        <v>417</v>
      </c>
      <c r="B418" s="24">
        <v>468</v>
      </c>
      <c r="C418" s="25" t="s">
        <v>412</v>
      </c>
      <c r="D418" s="25" t="s">
        <v>223</v>
      </c>
      <c r="E418" s="26" t="s">
        <v>12</v>
      </c>
      <c r="F418" s="27">
        <v>1999</v>
      </c>
      <c r="G418" s="15" t="str">
        <f>IF(F418&gt;0,IF(E418="M",VLOOKUP(F418,Categorie!$A$2:$C$81,3,FALSE),IF(E418="F",VLOOKUP(F418,Categorie!$A$2:$C$81,2,FALSE),"")),"")</f>
        <v>ALLIEVA</v>
      </c>
      <c r="H418" s="28" t="s">
        <v>248</v>
      </c>
    </row>
    <row r="419" spans="1:9">
      <c r="A419" s="59">
        <v>418</v>
      </c>
      <c r="B419" s="24">
        <v>469</v>
      </c>
      <c r="C419" s="37" t="s">
        <v>416</v>
      </c>
      <c r="D419" s="37" t="s">
        <v>346</v>
      </c>
      <c r="E419" s="24" t="s">
        <v>12</v>
      </c>
      <c r="F419" s="27">
        <v>1998</v>
      </c>
      <c r="G419" s="15" t="str">
        <f>IF(F419&gt;0,IF(E419="M",VLOOKUP(F419,Categorie!$A$2:$C$81,3,FALSE),IF(E419="F",VLOOKUP(F419,Categorie!$A$2:$C$81,2,FALSE),"")),"")</f>
        <v>ALLIEVA</v>
      </c>
      <c r="H419" s="28" t="s">
        <v>248</v>
      </c>
    </row>
    <row r="420" spans="1:9">
      <c r="A420" s="59">
        <v>419</v>
      </c>
      <c r="B420" s="24">
        <v>470</v>
      </c>
      <c r="C420" s="25" t="s">
        <v>32</v>
      </c>
      <c r="D420" s="25" t="s">
        <v>33</v>
      </c>
      <c r="E420" s="26" t="s">
        <v>12</v>
      </c>
      <c r="F420" s="27">
        <v>2006</v>
      </c>
      <c r="G420" s="15" t="str">
        <f>IF(F420&gt;0,IF(E420="M",VLOOKUP(F420,Categorie!$A$2:$C$81,3,FALSE),IF(E420="F",VLOOKUP(F420,Categorie!$A$2:$C$81,2,FALSE),"")),"")</f>
        <v>CUCCIOLA</v>
      </c>
      <c r="H420" s="28" t="s">
        <v>30</v>
      </c>
      <c r="I420">
        <v>32</v>
      </c>
    </row>
    <row r="421" spans="1:9">
      <c r="A421" s="59">
        <v>420</v>
      </c>
      <c r="B421" s="24">
        <v>471</v>
      </c>
      <c r="C421" s="37" t="s">
        <v>92</v>
      </c>
      <c r="D421" s="37" t="s">
        <v>87</v>
      </c>
      <c r="E421" s="24" t="s">
        <v>61</v>
      </c>
      <c r="F421" s="27">
        <v>2006</v>
      </c>
      <c r="G421" s="15" t="str">
        <f>IF(F421&gt;0,IF(E421="M",VLOOKUP(F421,Categorie!$A$2:$C$81,3,FALSE),IF(E421="F",VLOOKUP(F421,Categorie!$A$2:$C$81,2,FALSE),"")),"")</f>
        <v>CUCCIOLO</v>
      </c>
      <c r="H421" s="28" t="s">
        <v>30</v>
      </c>
      <c r="I421">
        <v>33</v>
      </c>
    </row>
    <row r="422" spans="1:9">
      <c r="A422" s="59">
        <v>421</v>
      </c>
      <c r="B422" s="24"/>
      <c r="C422" s="25"/>
      <c r="D422" s="25"/>
      <c r="E422" s="26"/>
      <c r="F422" s="27"/>
      <c r="G422" s="15" t="str">
        <f>IF(F422&gt;0,IF(E422="M",VLOOKUP(F422,Categorie!$A$2:$C$81,3,FALSE),IF(E422="F",VLOOKUP(F422,Categorie!$A$2:$C$81,2,FALSE),"")),"")</f>
        <v/>
      </c>
      <c r="H422" s="28"/>
    </row>
    <row r="423" spans="1:9">
      <c r="A423" s="59">
        <v>422</v>
      </c>
      <c r="B423" s="24"/>
      <c r="C423" s="37"/>
      <c r="D423" s="37"/>
      <c r="E423" s="24"/>
      <c r="F423" s="27"/>
      <c r="G423" s="15" t="str">
        <f>IF(F423&gt;0,IF(E423="M",VLOOKUP(F423,Categorie!$A$2:$C$81,3,FALSE),IF(E423="F",VLOOKUP(F423,Categorie!$A$2:$C$81,2,FALSE),"")),"")</f>
        <v/>
      </c>
      <c r="H423" s="28"/>
    </row>
    <row r="424" spans="1:9">
      <c r="A424" s="59">
        <v>423</v>
      </c>
      <c r="B424" s="24"/>
      <c r="C424" s="25"/>
      <c r="D424" s="25"/>
      <c r="E424" s="26"/>
      <c r="F424" s="27"/>
      <c r="G424" s="15" t="str">
        <f>IF(F424&gt;0,IF(E424="M",VLOOKUP(F424,Categorie!$A$2:$C$81,3,FALSE),IF(E424="F",VLOOKUP(F424,Categorie!$A$2:$C$81,2,FALSE),"")),"")</f>
        <v/>
      </c>
      <c r="H424" s="28"/>
    </row>
    <row r="425" spans="1:9">
      <c r="A425" s="59">
        <v>424</v>
      </c>
      <c r="B425" s="24"/>
      <c r="C425" s="37"/>
      <c r="D425" s="37"/>
      <c r="E425" s="24"/>
      <c r="F425" s="27"/>
      <c r="G425" s="15" t="str">
        <f>IF(F425&gt;0,IF(E425="M",VLOOKUP(F425,Categorie!$A$2:$C$81,3,FALSE),IF(E425="F",VLOOKUP(F425,Categorie!$A$2:$C$81,2,FALSE),"")),"")</f>
        <v/>
      </c>
      <c r="H425" s="28"/>
    </row>
    <row r="426" spans="1:9">
      <c r="A426" s="59">
        <v>425</v>
      </c>
      <c r="B426" s="24"/>
      <c r="C426" s="25"/>
      <c r="D426" s="25"/>
      <c r="E426" s="26"/>
      <c r="F426" s="27"/>
      <c r="G426" s="15" t="str">
        <f>IF(F426&gt;0,IF(E426="M",VLOOKUP(F426,Categorie!$A$2:$C$81,3,FALSE),IF(E426="F",VLOOKUP(F426,Categorie!$A$2:$C$81,2,FALSE),"")),"")</f>
        <v/>
      </c>
      <c r="H426" s="28"/>
    </row>
    <row r="427" spans="1:9">
      <c r="A427" s="59">
        <v>426</v>
      </c>
      <c r="B427" s="24"/>
      <c r="C427" s="37"/>
      <c r="D427" s="37"/>
      <c r="E427" s="24"/>
      <c r="F427" s="27"/>
      <c r="G427" s="15" t="str">
        <f>IF(F427&gt;0,IF(E427="M",VLOOKUP(F427,Categorie!$A$2:$C$81,3,FALSE),IF(E427="F",VLOOKUP(F427,Categorie!$A$2:$C$81,2,FALSE),"")),"")</f>
        <v/>
      </c>
      <c r="H427" s="28"/>
    </row>
    <row r="428" spans="1:9">
      <c r="A428" s="59">
        <v>427</v>
      </c>
      <c r="B428" s="24"/>
      <c r="C428" s="25"/>
      <c r="D428" s="25"/>
      <c r="E428" s="26"/>
      <c r="F428" s="27"/>
      <c r="G428" s="15" t="str">
        <f>IF(F428&gt;0,IF(E428="M",VLOOKUP(F428,Categorie!$A$2:$C$81,3,FALSE),IF(E428="F",VLOOKUP(F428,Categorie!$A$2:$C$81,2,FALSE),"")),"")</f>
        <v/>
      </c>
      <c r="H428" s="28"/>
    </row>
    <row r="429" spans="1:9">
      <c r="A429" s="59">
        <v>428</v>
      </c>
      <c r="B429" s="24"/>
      <c r="C429" s="37"/>
      <c r="D429" s="37"/>
      <c r="E429" s="24"/>
      <c r="F429" s="27"/>
      <c r="G429" s="15" t="str">
        <f>IF(F429&gt;0,IF(E429="M",VLOOKUP(F429,Categorie!$A$2:$C$81,3,FALSE),IF(E429="F",VLOOKUP(F429,Categorie!$A$2:$C$81,2,FALSE),"")),"")</f>
        <v/>
      </c>
      <c r="H429" s="28"/>
    </row>
    <row r="430" spans="1:9">
      <c r="A430" s="59">
        <v>429</v>
      </c>
      <c r="B430" s="24"/>
      <c r="C430" s="25"/>
      <c r="D430" s="25"/>
      <c r="E430" s="26"/>
      <c r="F430" s="27"/>
      <c r="G430" s="15" t="str">
        <f>IF(F430&gt;0,IF(E430="M",VLOOKUP(F430,Categorie!$A$2:$C$81,3,FALSE),IF(E430="F",VLOOKUP(F430,Categorie!$A$2:$C$81,2,FALSE),"")),"")</f>
        <v/>
      </c>
      <c r="H430" s="28"/>
    </row>
    <row r="431" spans="1:9">
      <c r="A431" s="59">
        <v>430</v>
      </c>
      <c r="B431" s="24"/>
      <c r="C431" s="37"/>
      <c r="D431" s="37"/>
      <c r="E431" s="24"/>
      <c r="F431" s="27"/>
      <c r="G431" s="15" t="str">
        <f>IF(F431&gt;0,IF(E431="M",VLOOKUP(F431,Categorie!$A$2:$C$81,3,FALSE),IF(E431="F",VLOOKUP(F431,Categorie!$A$2:$C$81,2,FALSE),"")),"")</f>
        <v/>
      </c>
      <c r="H431" s="28"/>
    </row>
    <row r="432" spans="1:9">
      <c r="A432" s="59">
        <v>431</v>
      </c>
      <c r="B432" s="24"/>
      <c r="C432" s="25"/>
      <c r="D432" s="25"/>
      <c r="E432" s="26"/>
      <c r="F432" s="27"/>
      <c r="G432" s="15" t="str">
        <f>IF(F432&gt;0,IF(E432="M",VLOOKUP(F432,Categorie!$A$2:$C$81,3,FALSE),IF(E432="F",VLOOKUP(F432,Categorie!$A$2:$C$81,2,FALSE),"")),"")</f>
        <v/>
      </c>
      <c r="H432" s="28"/>
    </row>
    <row r="433" spans="1:8">
      <c r="A433" s="59">
        <v>432</v>
      </c>
      <c r="B433" s="24"/>
      <c r="C433" s="37"/>
      <c r="D433" s="37"/>
      <c r="E433" s="24"/>
      <c r="F433" s="27"/>
      <c r="G433" s="15" t="str">
        <f>IF(F433&gt;0,IF(E433="M",VLOOKUP(F433,Categorie!$A$2:$C$81,3,FALSE),IF(E433="F",VLOOKUP(F433,Categorie!$A$2:$C$81,2,FALSE),"")),"")</f>
        <v/>
      </c>
      <c r="H433" s="28"/>
    </row>
    <row r="434" spans="1:8">
      <c r="A434" s="59">
        <v>433</v>
      </c>
      <c r="B434" s="24"/>
      <c r="C434" s="25"/>
      <c r="D434" s="25"/>
      <c r="E434" s="26"/>
      <c r="F434" s="27"/>
      <c r="G434" s="15" t="str">
        <f>IF(F434&gt;0,IF(E434="M",VLOOKUP(F434,Categorie!$A$2:$C$81,3,FALSE),IF(E434="F",VLOOKUP(F434,Categorie!$A$2:$C$81,2,FALSE),"")),"")</f>
        <v/>
      </c>
      <c r="H434" s="28"/>
    </row>
    <row r="435" spans="1:8">
      <c r="A435" s="59">
        <v>434</v>
      </c>
      <c r="B435" s="24"/>
      <c r="C435" s="37"/>
      <c r="D435" s="37"/>
      <c r="E435" s="24"/>
      <c r="F435" s="27"/>
      <c r="G435" s="15" t="str">
        <f>IF(F435&gt;0,IF(E435="M",VLOOKUP(F435,Categorie!$A$2:$C$81,3,FALSE),IF(E435="F",VLOOKUP(F435,Categorie!$A$2:$C$81,2,FALSE),"")),"")</f>
        <v/>
      </c>
      <c r="H435" s="28"/>
    </row>
    <row r="436" spans="1:8">
      <c r="A436" s="59">
        <v>435</v>
      </c>
      <c r="B436" s="24"/>
      <c r="C436" s="25"/>
      <c r="D436" s="25"/>
      <c r="E436" s="26"/>
      <c r="F436" s="27"/>
      <c r="G436" s="15" t="str">
        <f>IF(F436&gt;0,IF(E436="M",VLOOKUP(F436,Categorie!$A$2:$C$81,3,FALSE),IF(E436="F",VLOOKUP(F436,Categorie!$A$2:$C$81,2,FALSE),"")),"")</f>
        <v/>
      </c>
      <c r="H436" s="28"/>
    </row>
    <row r="437" spans="1:8">
      <c r="A437" s="59">
        <v>436</v>
      </c>
      <c r="B437" s="24"/>
      <c r="C437" s="37"/>
      <c r="D437" s="37"/>
      <c r="E437" s="24"/>
      <c r="F437" s="27"/>
      <c r="G437" s="15" t="str">
        <f>IF(F437&gt;0,IF(E437="M",VLOOKUP(F437,Categorie!$A$2:$C$81,3,FALSE),IF(E437="F",VLOOKUP(F437,Categorie!$A$2:$C$81,2,FALSE),"")),"")</f>
        <v/>
      </c>
      <c r="H437" s="28"/>
    </row>
    <row r="438" spans="1:8">
      <c r="A438" s="59">
        <v>437</v>
      </c>
      <c r="B438" s="24"/>
      <c r="C438" s="25"/>
      <c r="D438" s="25"/>
      <c r="E438" s="26"/>
      <c r="F438" s="27"/>
      <c r="G438" s="15" t="str">
        <f>IF(F438&gt;0,IF(E438="M",VLOOKUP(F438,Categorie!$A$2:$C$81,3,FALSE),IF(E438="F",VLOOKUP(F438,Categorie!$A$2:$C$81,2,FALSE),"")),"")</f>
        <v/>
      </c>
      <c r="H438" s="28"/>
    </row>
    <row r="439" spans="1:8">
      <c r="A439" s="59">
        <v>438</v>
      </c>
      <c r="B439" s="24"/>
      <c r="C439" s="37"/>
      <c r="D439" s="37"/>
      <c r="E439" s="24"/>
      <c r="F439" s="27"/>
      <c r="G439" s="15" t="str">
        <f>IF(F439&gt;0,IF(E439="M",VLOOKUP(F439,Categorie!$A$2:$C$81,3,FALSE),IF(E439="F",VLOOKUP(F439,Categorie!$A$2:$C$81,2,FALSE),"")),"")</f>
        <v/>
      </c>
      <c r="H439" s="28"/>
    </row>
    <row r="440" spans="1:8">
      <c r="A440" s="59">
        <v>439</v>
      </c>
      <c r="B440" s="24"/>
      <c r="C440" s="25"/>
      <c r="D440" s="25"/>
      <c r="E440" s="26"/>
      <c r="F440" s="27"/>
      <c r="G440" s="15" t="str">
        <f>IF(F440&gt;0,IF(E440="M",VLOOKUP(F440,Categorie!$A$2:$C$81,3,FALSE),IF(E440="F",VLOOKUP(F440,Categorie!$A$2:$C$81,2,FALSE),"")),"")</f>
        <v/>
      </c>
      <c r="H440" s="28"/>
    </row>
    <row r="441" spans="1:8">
      <c r="A441" s="59">
        <v>440</v>
      </c>
      <c r="B441" s="24"/>
      <c r="C441" s="37"/>
      <c r="D441" s="37"/>
      <c r="E441" s="24"/>
      <c r="F441" s="27"/>
      <c r="G441" s="15" t="str">
        <f>IF(F441&gt;0,IF(E441="M",VLOOKUP(F441,Categorie!$A$2:$C$81,3,FALSE),IF(E441="F",VLOOKUP(F441,Categorie!$A$2:$C$81,2,FALSE),"")),"")</f>
        <v/>
      </c>
      <c r="H441" s="28"/>
    </row>
    <row r="442" spans="1:8">
      <c r="A442" s="59">
        <v>441</v>
      </c>
      <c r="B442" s="24"/>
      <c r="C442" s="25"/>
      <c r="D442" s="25"/>
      <c r="E442" s="26"/>
      <c r="F442" s="27"/>
      <c r="G442" s="15" t="str">
        <f>IF(F442&gt;0,IF(E442="M",VLOOKUP(F442,Categorie!$A$2:$C$81,3,FALSE),IF(E442="F",VLOOKUP(F442,Categorie!$A$2:$C$81,2,FALSE),"")),"")</f>
        <v/>
      </c>
      <c r="H442" s="28"/>
    </row>
    <row r="443" spans="1:8">
      <c r="A443" s="59">
        <v>442</v>
      </c>
      <c r="B443" s="24"/>
      <c r="C443" s="37"/>
      <c r="D443" s="37"/>
      <c r="E443" s="24"/>
      <c r="F443" s="27"/>
      <c r="G443" s="15" t="str">
        <f>IF(F443&gt;0,IF(E443="M",VLOOKUP(F443,Categorie!$A$2:$C$81,3,FALSE),IF(E443="F",VLOOKUP(F443,Categorie!$A$2:$C$81,2,FALSE),"")),"")</f>
        <v/>
      </c>
      <c r="H443" s="28"/>
    </row>
    <row r="444" spans="1:8">
      <c r="A444" s="59">
        <v>443</v>
      </c>
      <c r="B444" s="24"/>
      <c r="C444" s="25"/>
      <c r="D444" s="25"/>
      <c r="E444" s="26"/>
      <c r="F444" s="27"/>
      <c r="G444" s="15" t="str">
        <f>IF(F444&gt;0,IF(E444="M",VLOOKUP(F444,Categorie!$A$2:$C$81,3,FALSE),IF(E444="F",VLOOKUP(F444,Categorie!$A$2:$C$81,2,FALSE),"")),"")</f>
        <v/>
      </c>
      <c r="H444" s="28"/>
    </row>
    <row r="445" spans="1:8">
      <c r="A445" s="59">
        <v>444</v>
      </c>
      <c r="B445" s="24"/>
      <c r="C445" s="37"/>
      <c r="D445" s="37"/>
      <c r="E445" s="24"/>
      <c r="F445" s="27"/>
      <c r="G445" s="15" t="str">
        <f>IF(F445&gt;0,IF(E445="M",VLOOKUP(F445,Categorie!$A$2:$C$81,3,FALSE),IF(E445="F",VLOOKUP(F445,Categorie!$A$2:$C$81,2,FALSE),"")),"")</f>
        <v/>
      </c>
      <c r="H445" s="28"/>
    </row>
    <row r="446" spans="1:8">
      <c r="A446" s="59">
        <v>445</v>
      </c>
      <c r="B446" s="24"/>
      <c r="C446" s="25"/>
      <c r="D446" s="25"/>
      <c r="E446" s="26"/>
      <c r="F446" s="27"/>
      <c r="G446" s="15" t="str">
        <f>IF(F446&gt;0,IF(E446="M",VLOOKUP(F446,Categorie!$A$2:$C$81,3,FALSE),IF(E446="F",VLOOKUP(F446,Categorie!$A$2:$C$81,2,FALSE),"")),"")</f>
        <v/>
      </c>
      <c r="H446" s="28"/>
    </row>
    <row r="447" spans="1:8">
      <c r="A447" s="59">
        <v>446</v>
      </c>
      <c r="B447" s="24"/>
      <c r="C447" s="37"/>
      <c r="D447" s="37"/>
      <c r="E447" s="24"/>
      <c r="F447" s="27"/>
      <c r="G447" s="15" t="str">
        <f>IF(F447&gt;0,IF(E447="M",VLOOKUP(F447,Categorie!$A$2:$C$81,3,FALSE),IF(E447="F",VLOOKUP(F447,Categorie!$A$2:$C$81,2,FALSE),"")),"")</f>
        <v/>
      </c>
      <c r="H447" s="28"/>
    </row>
    <row r="448" spans="1:8">
      <c r="A448" s="59">
        <v>447</v>
      </c>
      <c r="B448" s="24"/>
      <c r="C448" s="25"/>
      <c r="D448" s="25"/>
      <c r="E448" s="26"/>
      <c r="F448" s="27"/>
      <c r="G448" s="15" t="str">
        <f>IF(F448&gt;0,IF(E448="M",VLOOKUP(F448,Categorie!$A$2:$C$81,3,FALSE),IF(E448="F",VLOOKUP(F448,Categorie!$A$2:$C$81,2,FALSE),"")),"")</f>
        <v/>
      </c>
      <c r="H448" s="28"/>
    </row>
    <row r="449" spans="1:8">
      <c r="A449" s="59">
        <v>448</v>
      </c>
      <c r="B449" s="24"/>
      <c r="C449" s="37"/>
      <c r="D449" s="37"/>
      <c r="E449" s="24"/>
      <c r="F449" s="27"/>
      <c r="G449" s="15" t="str">
        <f>IF(F449&gt;0,IF(E449="M",VLOOKUP(F449,Categorie!$A$2:$C$81,3,FALSE),IF(E449="F",VLOOKUP(F449,Categorie!$A$2:$C$81,2,FALSE),"")),"")</f>
        <v/>
      </c>
      <c r="H449" s="28"/>
    </row>
    <row r="450" spans="1:8">
      <c r="A450" s="59">
        <v>449</v>
      </c>
      <c r="B450" s="24"/>
      <c r="C450" s="25"/>
      <c r="D450" s="25"/>
      <c r="E450" s="26"/>
      <c r="F450" s="27"/>
      <c r="G450" s="15" t="str">
        <f>IF(F450&gt;0,IF(E450="M",VLOOKUP(F450,Categorie!$A$2:$C$81,3,FALSE),IF(E450="F",VLOOKUP(F450,Categorie!$A$2:$C$81,2,FALSE),"")),"")</f>
        <v/>
      </c>
      <c r="H450" s="28"/>
    </row>
    <row r="451" spans="1:8">
      <c r="A451" s="59">
        <v>450</v>
      </c>
      <c r="B451" s="24"/>
      <c r="C451" s="37"/>
      <c r="D451" s="37"/>
      <c r="E451" s="24"/>
      <c r="F451" s="27"/>
      <c r="G451" s="15" t="str">
        <f>IF(F451&gt;0,IF(E451="M",VLOOKUP(F451,Categorie!$A$2:$C$81,3,FALSE),IF(E451="F",VLOOKUP(F451,Categorie!$A$2:$C$81,2,FALSE),"")),"")</f>
        <v/>
      </c>
      <c r="H451" s="28"/>
    </row>
    <row r="452" spans="1:8">
      <c r="A452" s="59">
        <v>451</v>
      </c>
      <c r="B452" s="24"/>
      <c r="C452" s="25"/>
      <c r="D452" s="25"/>
      <c r="E452" s="26"/>
      <c r="F452" s="27"/>
      <c r="G452" s="15" t="str">
        <f>IF(F452&gt;0,IF(E452="M",VLOOKUP(F452,Categorie!$A$2:$C$81,3,FALSE),IF(E452="F",VLOOKUP(F452,Categorie!$A$2:$C$81,2,FALSE),"")),"")</f>
        <v/>
      </c>
      <c r="H452" s="28"/>
    </row>
    <row r="453" spans="1:8">
      <c r="A453" s="59">
        <v>452</v>
      </c>
      <c r="B453" s="24"/>
      <c r="C453" s="37"/>
      <c r="D453" s="37"/>
      <c r="E453" s="24"/>
      <c r="F453" s="27"/>
      <c r="G453" s="15" t="str">
        <f>IF(F453&gt;0,IF(E453="M",VLOOKUP(F453,Categorie!$A$2:$C$81,3,FALSE),IF(E453="F",VLOOKUP(F453,Categorie!$A$2:$C$81,2,FALSE),"")),"")</f>
        <v/>
      </c>
      <c r="H453" s="28"/>
    </row>
    <row r="454" spans="1:8">
      <c r="A454" s="59">
        <v>453</v>
      </c>
      <c r="B454" s="24"/>
      <c r="C454" s="25"/>
      <c r="D454" s="25"/>
      <c r="E454" s="26"/>
      <c r="F454" s="27"/>
      <c r="G454" s="15" t="str">
        <f>IF(F454&gt;0,IF(E454="M",VLOOKUP(F454,Categorie!$A$2:$C$81,3,FALSE),IF(E454="F",VLOOKUP(F454,Categorie!$A$2:$C$81,2,FALSE),"")),"")</f>
        <v/>
      </c>
      <c r="H454" s="28"/>
    </row>
    <row r="455" spans="1:8">
      <c r="A455" s="59">
        <v>454</v>
      </c>
      <c r="B455" s="24"/>
      <c r="C455" s="37"/>
      <c r="D455" s="37"/>
      <c r="E455" s="24"/>
      <c r="F455" s="27"/>
      <c r="G455" s="15" t="str">
        <f>IF(F455&gt;0,IF(E455="M",VLOOKUP(F455,Categorie!$A$2:$C$81,3,FALSE),IF(E455="F",VLOOKUP(F455,Categorie!$A$2:$C$81,2,FALSE),"")),"")</f>
        <v/>
      </c>
      <c r="H455" s="28"/>
    </row>
    <row r="456" spans="1:8">
      <c r="A456" s="59">
        <v>455</v>
      </c>
      <c r="B456" s="24"/>
      <c r="C456" s="25"/>
      <c r="D456" s="25"/>
      <c r="E456" s="26"/>
      <c r="F456" s="27"/>
      <c r="G456" s="15" t="str">
        <f>IF(F456&gt;0,IF(E456="M",VLOOKUP(F456,Categorie!$A$2:$C$81,3,FALSE),IF(E456="F",VLOOKUP(F456,Categorie!$A$2:$C$81,2,FALSE),"")),"")</f>
        <v/>
      </c>
      <c r="H456" s="28"/>
    </row>
    <row r="457" spans="1:8">
      <c r="A457" s="59">
        <v>456</v>
      </c>
      <c r="B457" s="24"/>
      <c r="C457" s="37"/>
      <c r="D457" s="37"/>
      <c r="E457" s="24"/>
      <c r="F457" s="27"/>
      <c r="G457" s="15" t="str">
        <f>IF(F457&gt;0,IF(E457="M",VLOOKUP(F457,Categorie!$A$2:$C$81,3,FALSE),IF(E457="F",VLOOKUP(F457,Categorie!$A$2:$C$81,2,FALSE),"")),"")</f>
        <v/>
      </c>
      <c r="H457" s="28"/>
    </row>
    <row r="458" spans="1:8">
      <c r="A458" s="59">
        <v>457</v>
      </c>
      <c r="B458" s="24"/>
      <c r="C458" s="25"/>
      <c r="D458" s="25"/>
      <c r="E458" s="26"/>
      <c r="F458" s="27"/>
      <c r="G458" s="15" t="str">
        <f>IF(F458&gt;0,IF(E458="M",VLOOKUP(F458,Categorie!$A$2:$C$81,3,FALSE),IF(E458="F",VLOOKUP(F458,Categorie!$A$2:$C$81,2,FALSE),"")),"")</f>
        <v/>
      </c>
      <c r="H458" s="28"/>
    </row>
    <row r="459" spans="1:8">
      <c r="A459" s="59">
        <v>458</v>
      </c>
      <c r="B459" s="24"/>
      <c r="C459" s="37"/>
      <c r="D459" s="37"/>
      <c r="E459" s="24"/>
      <c r="F459" s="27"/>
      <c r="G459" s="15" t="str">
        <f>IF(F459&gt;0,IF(E459="M",VLOOKUP(F459,Categorie!$A$2:$C$81,3,FALSE),IF(E459="F",VLOOKUP(F459,Categorie!$A$2:$C$81,2,FALSE),"")),"")</f>
        <v/>
      </c>
      <c r="H459" s="28"/>
    </row>
    <row r="460" spans="1:8">
      <c r="A460" s="59">
        <v>459</v>
      </c>
      <c r="B460" s="24"/>
      <c r="C460" s="25"/>
      <c r="D460" s="25"/>
      <c r="E460" s="26"/>
      <c r="F460" s="27"/>
      <c r="G460" s="15" t="str">
        <f>IF(F460&gt;0,IF(E460="M",VLOOKUP(F460,Categorie!$A$2:$C$81,3,FALSE),IF(E460="F",VLOOKUP(F460,Categorie!$A$2:$C$81,2,FALSE),"")),"")</f>
        <v/>
      </c>
      <c r="H460" s="28"/>
    </row>
    <row r="461" spans="1:8">
      <c r="A461" s="59">
        <v>460</v>
      </c>
      <c r="B461" s="24"/>
      <c r="C461" s="37"/>
      <c r="D461" s="37"/>
      <c r="E461" s="24"/>
      <c r="F461" s="27"/>
      <c r="G461" s="15" t="str">
        <f>IF(F461&gt;0,IF(E461="M",VLOOKUP(F461,Categorie!$A$2:$C$81,3,FALSE),IF(E461="F",VLOOKUP(F461,Categorie!$A$2:$C$81,2,FALSE),"")),"")</f>
        <v/>
      </c>
      <c r="H461" s="28"/>
    </row>
    <row r="462" spans="1:8">
      <c r="A462" s="59">
        <v>461</v>
      </c>
      <c r="B462" s="24"/>
      <c r="C462" s="25"/>
      <c r="D462" s="25"/>
      <c r="E462" s="26"/>
      <c r="F462" s="27"/>
      <c r="G462" s="15" t="str">
        <f>IF(F462&gt;0,IF(E462="M",VLOOKUP(F462,Categorie!$A$2:$C$81,3,FALSE),IF(E462="F",VLOOKUP(F462,Categorie!$A$2:$C$81,2,FALSE),"")),"")</f>
        <v/>
      </c>
      <c r="H462" s="28"/>
    </row>
    <row r="463" spans="1:8">
      <c r="A463" s="59">
        <v>462</v>
      </c>
      <c r="B463" s="24"/>
      <c r="C463" s="37"/>
      <c r="D463" s="37"/>
      <c r="E463" s="24"/>
      <c r="F463" s="27"/>
      <c r="G463" s="15" t="str">
        <f>IF(F463&gt;0,IF(E463="M",VLOOKUP(F463,Categorie!$A$2:$C$81,3,FALSE),IF(E463="F",VLOOKUP(F463,Categorie!$A$2:$C$81,2,FALSE),"")),"")</f>
        <v/>
      </c>
      <c r="H463" s="28"/>
    </row>
    <row r="464" spans="1:8">
      <c r="A464" s="59">
        <v>463</v>
      </c>
      <c r="B464" s="24"/>
      <c r="C464" s="25"/>
      <c r="D464" s="25"/>
      <c r="E464" s="26"/>
      <c r="F464" s="27"/>
      <c r="G464" s="15" t="str">
        <f>IF(F464&gt;0,IF(E464="M",VLOOKUP(F464,Categorie!$A$2:$C$81,3,FALSE),IF(E464="F",VLOOKUP(F464,Categorie!$A$2:$C$81,2,FALSE),"")),"")</f>
        <v/>
      </c>
      <c r="H464" s="28"/>
    </row>
    <row r="465" spans="1:8">
      <c r="A465" s="59">
        <v>464</v>
      </c>
      <c r="B465" s="24"/>
      <c r="C465" s="37"/>
      <c r="D465" s="37"/>
      <c r="E465" s="24"/>
      <c r="F465" s="27"/>
      <c r="G465" s="15" t="str">
        <f>IF(F465&gt;0,IF(E465="M",VLOOKUP(F465,Categorie!$A$2:$C$81,3,FALSE),IF(E465="F",VLOOKUP(F465,Categorie!$A$2:$C$81,2,FALSE),"")),"")</f>
        <v/>
      </c>
      <c r="H465" s="28"/>
    </row>
    <row r="466" spans="1:8">
      <c r="A466" s="59">
        <v>465</v>
      </c>
      <c r="B466" s="24"/>
      <c r="C466" s="25"/>
      <c r="D466" s="25"/>
      <c r="E466" s="26"/>
      <c r="F466" s="27"/>
      <c r="G466" s="15" t="str">
        <f>IF(F466&gt;0,IF(E466="M",VLOOKUP(F466,Categorie!$A$2:$C$81,3,FALSE),IF(E466="F",VLOOKUP(F466,Categorie!$A$2:$C$81,2,FALSE),"")),"")</f>
        <v/>
      </c>
      <c r="H466" s="28"/>
    </row>
    <row r="467" spans="1:8">
      <c r="A467" s="59">
        <v>466</v>
      </c>
      <c r="B467" s="24"/>
      <c r="C467" s="37"/>
      <c r="D467" s="37"/>
      <c r="E467" s="24"/>
      <c r="F467" s="27"/>
      <c r="G467" s="15" t="str">
        <f>IF(F467&gt;0,IF(E467="M",VLOOKUP(F467,Categorie!$A$2:$C$81,3,FALSE),IF(E467="F",VLOOKUP(F467,Categorie!$A$2:$C$81,2,FALSE),"")),"")</f>
        <v/>
      </c>
      <c r="H467" s="28"/>
    </row>
    <row r="468" spans="1:8">
      <c r="A468" s="59">
        <v>467</v>
      </c>
      <c r="B468" s="24"/>
      <c r="C468" s="25"/>
      <c r="D468" s="25"/>
      <c r="E468" s="26"/>
      <c r="F468" s="27"/>
      <c r="G468" s="15" t="str">
        <f>IF(F468&gt;0,IF(E468="M",VLOOKUP(F468,Categorie!$A$2:$C$81,3,FALSE),IF(E468="F",VLOOKUP(F468,Categorie!$A$2:$C$81,2,FALSE),"")),"")</f>
        <v/>
      </c>
      <c r="H468" s="28"/>
    </row>
    <row r="469" spans="1:8">
      <c r="A469" s="59">
        <v>468</v>
      </c>
      <c r="B469" s="24"/>
      <c r="C469" s="37"/>
      <c r="D469" s="37"/>
      <c r="E469" s="24"/>
      <c r="F469" s="27"/>
      <c r="G469" s="15" t="str">
        <f>IF(F469&gt;0,IF(E469="M",VLOOKUP(F469,Categorie!$A$2:$C$81,3,FALSE),IF(E469="F",VLOOKUP(F469,Categorie!$A$2:$C$81,2,FALSE),"")),"")</f>
        <v/>
      </c>
      <c r="H469" s="28"/>
    </row>
    <row r="470" spans="1:8">
      <c r="A470" s="59">
        <v>469</v>
      </c>
      <c r="B470" s="24"/>
      <c r="C470" s="25"/>
      <c r="D470" s="25"/>
      <c r="E470" s="26"/>
      <c r="F470" s="27"/>
      <c r="G470" s="15" t="str">
        <f>IF(F470&gt;0,IF(E470="M",VLOOKUP(F470,Categorie!$A$2:$C$81,3,FALSE),IF(E470="F",VLOOKUP(F470,Categorie!$A$2:$C$81,2,FALSE),"")),"")</f>
        <v/>
      </c>
      <c r="H470" s="28"/>
    </row>
    <row r="471" spans="1:8">
      <c r="A471" s="59">
        <v>470</v>
      </c>
      <c r="B471" s="24"/>
      <c r="C471" s="37"/>
      <c r="D471" s="37"/>
      <c r="E471" s="24"/>
      <c r="F471" s="27"/>
      <c r="G471" s="15" t="str">
        <f>IF(F471&gt;0,IF(E471="M",VLOOKUP(F471,Categorie!$A$2:$C$81,3,FALSE),IF(E471="F",VLOOKUP(F471,Categorie!$A$2:$C$81,2,FALSE),"")),"")</f>
        <v/>
      </c>
      <c r="H471" s="28"/>
    </row>
    <row r="472" spans="1:8">
      <c r="A472" s="59">
        <v>471</v>
      </c>
      <c r="B472" s="24"/>
      <c r="C472" s="25"/>
      <c r="D472" s="25"/>
      <c r="E472" s="26"/>
      <c r="F472" s="27"/>
      <c r="G472" s="15" t="str">
        <f>IF(F472&gt;0,IF(E472="M",VLOOKUP(F472,Categorie!$A$2:$C$81,3,FALSE),IF(E472="F",VLOOKUP(F472,Categorie!$A$2:$C$81,2,FALSE),"")),"")</f>
        <v/>
      </c>
      <c r="H472" s="28"/>
    </row>
    <row r="473" spans="1:8">
      <c r="A473" s="59">
        <v>472</v>
      </c>
      <c r="B473" s="24"/>
      <c r="C473" s="37"/>
      <c r="D473" s="37"/>
      <c r="E473" s="24"/>
      <c r="F473" s="27"/>
      <c r="G473" s="15" t="str">
        <f>IF(F473&gt;0,IF(E473="M",VLOOKUP(F473,Categorie!$A$2:$C$81,3,FALSE),IF(E473="F",VLOOKUP(F473,Categorie!$A$2:$C$81,2,FALSE),"")),"")</f>
        <v/>
      </c>
      <c r="H473" s="28"/>
    </row>
    <row r="474" spans="1:8">
      <c r="A474" s="59">
        <v>473</v>
      </c>
      <c r="B474" s="24"/>
      <c r="C474" s="25"/>
      <c r="D474" s="25"/>
      <c r="E474" s="26"/>
      <c r="F474" s="27"/>
      <c r="G474" s="15" t="str">
        <f>IF(F474&gt;0,IF(E474="M",VLOOKUP(F474,Categorie!$A$2:$C$81,3,FALSE),IF(E474="F",VLOOKUP(F474,Categorie!$A$2:$C$81,2,FALSE),"")),"")</f>
        <v/>
      </c>
      <c r="H474" s="28"/>
    </row>
    <row r="475" spans="1:8">
      <c r="A475" s="59">
        <v>474</v>
      </c>
      <c r="B475" s="24"/>
      <c r="C475" s="37"/>
      <c r="D475" s="37"/>
      <c r="E475" s="24"/>
      <c r="F475" s="27"/>
      <c r="G475" s="15" t="str">
        <f>IF(F475&gt;0,IF(E475="M",VLOOKUP(F475,Categorie!$A$2:$C$81,3,FALSE),IF(E475="F",VLOOKUP(F475,Categorie!$A$2:$C$81,2,FALSE),"")),"")</f>
        <v/>
      </c>
      <c r="H475" s="28"/>
    </row>
    <row r="476" spans="1:8">
      <c r="A476" s="59">
        <v>475</v>
      </c>
      <c r="B476" s="24"/>
      <c r="C476" s="25"/>
      <c r="D476" s="25"/>
      <c r="E476" s="26"/>
      <c r="F476" s="27"/>
      <c r="G476" s="15" t="str">
        <f>IF(F476&gt;0,IF(E476="M",VLOOKUP(F476,Categorie!$A$2:$C$81,3,FALSE),IF(E476="F",VLOOKUP(F476,Categorie!$A$2:$C$81,2,FALSE),"")),"")</f>
        <v/>
      </c>
      <c r="H476" s="28"/>
    </row>
    <row r="477" spans="1:8">
      <c r="A477" s="59">
        <v>476</v>
      </c>
      <c r="B477" s="24"/>
      <c r="C477" s="37"/>
      <c r="D477" s="37"/>
      <c r="E477" s="24"/>
      <c r="F477" s="27"/>
      <c r="G477" s="15" t="str">
        <f>IF(F477&gt;0,IF(E477="M",VLOOKUP(F477,Categorie!$A$2:$C$81,3,FALSE),IF(E477="F",VLOOKUP(F477,Categorie!$A$2:$C$81,2,FALSE),"")),"")</f>
        <v/>
      </c>
      <c r="H477" s="28"/>
    </row>
    <row r="478" spans="1:8">
      <c r="A478" s="59">
        <v>477</v>
      </c>
      <c r="B478" s="24"/>
      <c r="C478" s="25"/>
      <c r="D478" s="25"/>
      <c r="E478" s="26"/>
      <c r="F478" s="27"/>
      <c r="G478" s="15" t="str">
        <f>IF(F478&gt;0,IF(E478="M",VLOOKUP(F478,Categorie!$A$2:$C$81,3,FALSE),IF(E478="F",VLOOKUP(F478,Categorie!$A$2:$C$81,2,FALSE),"")),"")</f>
        <v/>
      </c>
      <c r="H478" s="28"/>
    </row>
    <row r="479" spans="1:8">
      <c r="A479" s="59">
        <v>478</v>
      </c>
      <c r="B479" s="24"/>
      <c r="C479" s="37"/>
      <c r="D479" s="37"/>
      <c r="E479" s="24"/>
      <c r="F479" s="27"/>
      <c r="G479" s="15" t="str">
        <f>IF(F479&gt;0,IF(E479="M",VLOOKUP(F479,Categorie!$A$2:$C$81,3,FALSE),IF(E479="F",VLOOKUP(F479,Categorie!$A$2:$C$81,2,FALSE),"")),"")</f>
        <v/>
      </c>
      <c r="H479" s="28"/>
    </row>
    <row r="480" spans="1:8">
      <c r="A480" s="59">
        <v>479</v>
      </c>
      <c r="B480" s="24"/>
      <c r="C480" s="25"/>
      <c r="D480" s="25"/>
      <c r="E480" s="26"/>
      <c r="F480" s="27"/>
      <c r="G480" s="15" t="str">
        <f>IF(F480&gt;0,IF(E480="M",VLOOKUP(F480,Categorie!$A$2:$C$81,3,FALSE),IF(E480="F",VLOOKUP(F480,Categorie!$A$2:$C$81,2,FALSE),"")),"")</f>
        <v/>
      </c>
      <c r="H480" s="28"/>
    </row>
    <row r="481" spans="1:8">
      <c r="A481" s="59">
        <v>480</v>
      </c>
      <c r="B481" s="24"/>
      <c r="C481" s="37"/>
      <c r="D481" s="37"/>
      <c r="E481" s="24"/>
      <c r="F481" s="27"/>
      <c r="G481" s="15" t="str">
        <f>IF(F481&gt;0,IF(E481="M",VLOOKUP(F481,Categorie!$A$2:$C$81,3,FALSE),IF(E481="F",VLOOKUP(F481,Categorie!$A$2:$C$81,2,FALSE),"")),"")</f>
        <v/>
      </c>
      <c r="H481" s="28"/>
    </row>
    <row r="482" spans="1:8">
      <c r="A482" s="59">
        <v>481</v>
      </c>
      <c r="B482" s="24"/>
      <c r="C482" s="25"/>
      <c r="D482" s="25"/>
      <c r="E482" s="26"/>
      <c r="F482" s="27"/>
      <c r="G482" s="15" t="str">
        <f>IF(F482&gt;0,IF(E482="M",VLOOKUP(F482,Categorie!$A$2:$C$81,3,FALSE),IF(E482="F",VLOOKUP(F482,Categorie!$A$2:$C$81,2,FALSE),"")),"")</f>
        <v/>
      </c>
      <c r="H482" s="28"/>
    </row>
    <row r="483" spans="1:8">
      <c r="A483" s="59">
        <v>482</v>
      </c>
      <c r="B483" s="24"/>
      <c r="C483" s="37"/>
      <c r="D483" s="37"/>
      <c r="E483" s="24"/>
      <c r="F483" s="27"/>
      <c r="G483" s="15" t="str">
        <f>IF(F483&gt;0,IF(E483="M",VLOOKUP(F483,Categorie!$A$2:$C$81,3,FALSE),IF(E483="F",VLOOKUP(F483,Categorie!$A$2:$C$81,2,FALSE),"")),"")</f>
        <v/>
      </c>
      <c r="H483" s="28"/>
    </row>
    <row r="484" spans="1:8">
      <c r="A484" s="59">
        <v>483</v>
      </c>
      <c r="B484" s="24"/>
      <c r="C484" s="25"/>
      <c r="D484" s="25"/>
      <c r="E484" s="26"/>
      <c r="F484" s="27"/>
      <c r="G484" s="15" t="str">
        <f>IF(F484&gt;0,IF(E484="M",VLOOKUP(F484,Categorie!$A$2:$C$81,3,FALSE),IF(E484="F",VLOOKUP(F484,Categorie!$A$2:$C$81,2,FALSE),"")),"")</f>
        <v/>
      </c>
      <c r="H484" s="28"/>
    </row>
    <row r="485" spans="1:8">
      <c r="A485" s="59">
        <v>484</v>
      </c>
      <c r="B485" s="24"/>
      <c r="C485" s="37"/>
      <c r="D485" s="37"/>
      <c r="E485" s="24"/>
      <c r="F485" s="27"/>
      <c r="G485" s="15" t="str">
        <f>IF(F485&gt;0,IF(E485="M",VLOOKUP(F485,Categorie!$A$2:$C$81,3,FALSE),IF(E485="F",VLOOKUP(F485,Categorie!$A$2:$C$81,2,FALSE),"")),"")</f>
        <v/>
      </c>
      <c r="H485" s="28"/>
    </row>
    <row r="486" spans="1:8">
      <c r="A486" s="59">
        <v>485</v>
      </c>
      <c r="B486" s="24"/>
      <c r="C486" s="25"/>
      <c r="D486" s="25"/>
      <c r="E486" s="26"/>
      <c r="F486" s="27"/>
      <c r="G486" s="15" t="str">
        <f>IF(F486&gt;0,IF(E486="M",VLOOKUP(F486,Categorie!$A$2:$C$81,3,FALSE),IF(E486="F",VLOOKUP(F486,Categorie!$A$2:$C$81,2,FALSE),"")),"")</f>
        <v/>
      </c>
      <c r="H486" s="28"/>
    </row>
    <row r="487" spans="1:8">
      <c r="A487" s="59">
        <v>486</v>
      </c>
      <c r="B487" s="24"/>
      <c r="C487" s="37"/>
      <c r="D487" s="37"/>
      <c r="E487" s="24"/>
      <c r="F487" s="27"/>
      <c r="G487" s="15" t="str">
        <f>IF(F487&gt;0,IF(E487="M",VLOOKUP(F487,Categorie!$A$2:$C$81,3,FALSE),IF(E487="F",VLOOKUP(F487,Categorie!$A$2:$C$81,2,FALSE),"")),"")</f>
        <v/>
      </c>
      <c r="H487" s="28"/>
    </row>
    <row r="488" spans="1:8">
      <c r="A488" s="59">
        <v>487</v>
      </c>
      <c r="B488" s="24"/>
      <c r="C488" s="25"/>
      <c r="D488" s="25"/>
      <c r="E488" s="26"/>
      <c r="F488" s="27"/>
      <c r="G488" s="15" t="str">
        <f>IF(F488&gt;0,IF(E488="M",VLOOKUP(F488,Categorie!$A$2:$C$81,3,FALSE),IF(E488="F",VLOOKUP(F488,Categorie!$A$2:$C$81,2,FALSE),"")),"")</f>
        <v/>
      </c>
      <c r="H488" s="28"/>
    </row>
    <row r="489" spans="1:8">
      <c r="A489" s="59">
        <v>488</v>
      </c>
      <c r="B489" s="24"/>
      <c r="C489" s="37"/>
      <c r="D489" s="37"/>
      <c r="E489" s="24"/>
      <c r="F489" s="27"/>
      <c r="G489" s="15" t="str">
        <f>IF(F489&gt;0,IF(E489="M",VLOOKUP(F489,Categorie!$A$2:$C$81,3,FALSE),IF(E489="F",VLOOKUP(F489,Categorie!$A$2:$C$81,2,FALSE),"")),"")</f>
        <v/>
      </c>
      <c r="H489" s="28"/>
    </row>
    <row r="490" spans="1:8">
      <c r="A490" s="59">
        <v>489</v>
      </c>
      <c r="B490" s="24"/>
      <c r="C490" s="25"/>
      <c r="D490" s="25"/>
      <c r="E490" s="26"/>
      <c r="F490" s="27"/>
      <c r="G490" s="15" t="str">
        <f>IF(F490&gt;0,IF(E490="M",VLOOKUP(F490,Categorie!$A$2:$C$81,3,FALSE),IF(E490="F",VLOOKUP(F490,Categorie!$A$2:$C$81,2,FALSE),"")),"")</f>
        <v/>
      </c>
      <c r="H490" s="28"/>
    </row>
    <row r="491" spans="1:8">
      <c r="A491" s="59">
        <v>490</v>
      </c>
      <c r="B491" s="24"/>
      <c r="C491" s="37"/>
      <c r="D491" s="37"/>
      <c r="E491" s="24"/>
      <c r="F491" s="27"/>
      <c r="G491" s="15" t="str">
        <f>IF(F491&gt;0,IF(E491="M",VLOOKUP(F491,Categorie!$A$2:$C$81,3,FALSE),IF(E491="F",VLOOKUP(F491,Categorie!$A$2:$C$81,2,FALSE),"")),"")</f>
        <v/>
      </c>
      <c r="H491" s="28"/>
    </row>
    <row r="492" spans="1:8">
      <c r="A492" s="59">
        <v>491</v>
      </c>
      <c r="B492" s="24"/>
      <c r="C492" s="25"/>
      <c r="D492" s="25"/>
      <c r="E492" s="26"/>
      <c r="F492" s="27"/>
      <c r="G492" s="15" t="str">
        <f>IF(F492&gt;0,IF(E492="M",VLOOKUP(F492,Categorie!$A$2:$C$81,3,FALSE),IF(E492="F",VLOOKUP(F492,Categorie!$A$2:$C$81,2,FALSE),"")),"")</f>
        <v/>
      </c>
      <c r="H492" s="28"/>
    </row>
    <row r="493" spans="1:8">
      <c r="A493" s="59">
        <v>492</v>
      </c>
      <c r="B493" s="24"/>
      <c r="C493" s="37"/>
      <c r="D493" s="37"/>
      <c r="E493" s="24"/>
      <c r="F493" s="27"/>
      <c r="G493" s="15" t="str">
        <f>IF(F493&gt;0,IF(E493="M",VLOOKUP(F493,Categorie!$A$2:$C$81,3,FALSE),IF(E493="F",VLOOKUP(F493,Categorie!$A$2:$C$81,2,FALSE),"")),"")</f>
        <v/>
      </c>
      <c r="H493" s="28"/>
    </row>
    <row r="494" spans="1:8">
      <c r="A494" s="59">
        <v>493</v>
      </c>
      <c r="B494" s="24"/>
      <c r="C494" s="25"/>
      <c r="D494" s="25"/>
      <c r="E494" s="26"/>
      <c r="F494" s="27"/>
      <c r="G494" s="15" t="str">
        <f>IF(F494&gt;0,IF(E494="M",VLOOKUP(F494,Categorie!$A$2:$C$81,3,FALSE),IF(E494="F",VLOOKUP(F494,Categorie!$A$2:$C$81,2,FALSE),"")),"")</f>
        <v/>
      </c>
      <c r="H494" s="28"/>
    </row>
    <row r="495" spans="1:8">
      <c r="A495" s="59">
        <v>494</v>
      </c>
      <c r="B495" s="24"/>
      <c r="C495" s="37"/>
      <c r="D495" s="37"/>
      <c r="E495" s="24"/>
      <c r="F495" s="27"/>
      <c r="G495" s="15" t="str">
        <f>IF(F495&gt;0,IF(E495="M",VLOOKUP(F495,Categorie!$A$2:$C$81,3,FALSE),IF(E495="F",VLOOKUP(F495,Categorie!$A$2:$C$81,2,FALSE),"")),"")</f>
        <v/>
      </c>
      <c r="H495" s="28"/>
    </row>
    <row r="496" spans="1:8">
      <c r="A496" s="59">
        <v>495</v>
      </c>
      <c r="B496" s="24"/>
      <c r="C496" s="25"/>
      <c r="D496" s="25"/>
      <c r="E496" s="26"/>
      <c r="F496" s="27"/>
      <c r="G496" s="15" t="str">
        <f>IF(F496&gt;0,IF(E496="M",VLOOKUP(F496,Categorie!$A$2:$C$81,3,FALSE),IF(E496="F",VLOOKUP(F496,Categorie!$A$2:$C$81,2,FALSE),"")),"")</f>
        <v/>
      </c>
      <c r="H496" s="28"/>
    </row>
    <row r="497" spans="1:8">
      <c r="A497" s="59">
        <v>496</v>
      </c>
      <c r="B497" s="24"/>
      <c r="C497" s="37"/>
      <c r="D497" s="37"/>
      <c r="E497" s="24"/>
      <c r="F497" s="27"/>
      <c r="G497" s="15" t="str">
        <f>IF(F497&gt;0,IF(E497="M",VLOOKUP(F497,Categorie!$A$2:$C$81,3,FALSE),IF(E497="F",VLOOKUP(F497,Categorie!$A$2:$C$81,2,FALSE),"")),"")</f>
        <v/>
      </c>
      <c r="H497" s="28"/>
    </row>
    <row r="498" spans="1:8">
      <c r="A498" s="59">
        <v>497</v>
      </c>
      <c r="B498" s="24"/>
      <c r="C498" s="25"/>
      <c r="D498" s="25"/>
      <c r="E498" s="26"/>
      <c r="F498" s="27"/>
      <c r="G498" s="15" t="str">
        <f>IF(F498&gt;0,IF(E498="M",VLOOKUP(F498,Categorie!$A$2:$C$81,3,FALSE),IF(E498="F",VLOOKUP(F498,Categorie!$A$2:$C$81,2,FALSE),"")),"")</f>
        <v/>
      </c>
      <c r="H498" s="28"/>
    </row>
    <row r="499" spans="1:8">
      <c r="A499" s="59">
        <v>498</v>
      </c>
      <c r="B499" s="24"/>
      <c r="C499" s="37"/>
      <c r="D499" s="37"/>
      <c r="E499" s="24"/>
      <c r="F499" s="27"/>
      <c r="G499" s="15" t="str">
        <f>IF(F499&gt;0,IF(E499="M",VLOOKUP(F499,Categorie!$A$2:$C$81,3,FALSE),IF(E499="F",VLOOKUP(F499,Categorie!$A$2:$C$81,2,FALSE),"")),"")</f>
        <v/>
      </c>
      <c r="H499" s="28"/>
    </row>
    <row r="500" spans="1:8">
      <c r="A500" s="59">
        <v>499</v>
      </c>
    </row>
  </sheetData>
  <sheetProtection selectLockedCells="1" selectUnlockedCells="1"/>
  <autoFilter ref="A1:H65536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E99"/>
  <sheetViews>
    <sheetView topLeftCell="A31" zoomScale="108" zoomScaleNormal="108" workbookViewId="0">
      <selection activeCell="B3" sqref="B3"/>
    </sheetView>
  </sheetViews>
  <sheetFormatPr defaultColWidth="11.5546875" defaultRowHeight="13.2"/>
  <cols>
    <col min="2" max="2" width="14.88671875" customWidth="1"/>
    <col min="3" max="3" width="15.109375" customWidth="1"/>
  </cols>
  <sheetData>
    <row r="1" spans="1:5">
      <c r="A1" s="91" t="s">
        <v>5</v>
      </c>
      <c r="B1" s="91" t="s">
        <v>782</v>
      </c>
      <c r="C1" s="91" t="s">
        <v>783</v>
      </c>
      <c r="D1" s="92"/>
      <c r="E1" s="91" t="s">
        <v>784</v>
      </c>
    </row>
    <row r="2" spans="1:5">
      <c r="A2" s="93">
        <v>2007</v>
      </c>
      <c r="B2" s="71" t="s">
        <v>13</v>
      </c>
      <c r="C2" s="71" t="s">
        <v>62</v>
      </c>
      <c r="E2" s="71" t="s">
        <v>61</v>
      </c>
    </row>
    <row r="3" spans="1:5">
      <c r="A3" s="71">
        <v>2006</v>
      </c>
      <c r="B3" s="71" t="s">
        <v>13</v>
      </c>
      <c r="C3" s="71" t="s">
        <v>62</v>
      </c>
      <c r="E3" s="71" t="s">
        <v>12</v>
      </c>
    </row>
    <row r="4" spans="1:5">
      <c r="A4" s="71">
        <v>2005</v>
      </c>
      <c r="B4" s="71" t="s">
        <v>110</v>
      </c>
      <c r="C4" s="71" t="s">
        <v>151</v>
      </c>
      <c r="E4" s="71"/>
    </row>
    <row r="5" spans="1:5">
      <c r="A5" s="71">
        <v>2004</v>
      </c>
      <c r="B5" s="71" t="s">
        <v>110</v>
      </c>
      <c r="C5" s="71" t="s">
        <v>151</v>
      </c>
      <c r="E5" s="71"/>
    </row>
    <row r="6" spans="1:5">
      <c r="A6" s="71">
        <v>2003</v>
      </c>
      <c r="B6" s="71" t="s">
        <v>200</v>
      </c>
      <c r="C6" s="71" t="s">
        <v>264</v>
      </c>
      <c r="E6" s="71"/>
    </row>
    <row r="7" spans="1:5">
      <c r="A7" s="71">
        <v>2002</v>
      </c>
      <c r="B7" s="71" t="s">
        <v>200</v>
      </c>
      <c r="C7" s="71" t="s">
        <v>264</v>
      </c>
      <c r="E7" s="71"/>
    </row>
    <row r="8" spans="1:5">
      <c r="A8" s="71">
        <v>2001</v>
      </c>
      <c r="B8" s="71" t="s">
        <v>314</v>
      </c>
      <c r="C8" s="71" t="s">
        <v>375</v>
      </c>
      <c r="E8" s="71"/>
    </row>
    <row r="9" spans="1:5">
      <c r="A9" s="71">
        <v>2000</v>
      </c>
      <c r="B9" s="71" t="s">
        <v>314</v>
      </c>
      <c r="C9" s="71" t="s">
        <v>375</v>
      </c>
      <c r="E9" s="71"/>
    </row>
    <row r="10" spans="1:5">
      <c r="A10" s="71">
        <v>1999</v>
      </c>
      <c r="B10" s="71" t="s">
        <v>421</v>
      </c>
      <c r="C10" s="71" t="s">
        <v>423</v>
      </c>
    </row>
    <row r="11" spans="1:5">
      <c r="A11" s="71">
        <v>1998</v>
      </c>
      <c r="B11" s="71" t="s">
        <v>421</v>
      </c>
      <c r="C11" s="71" t="s">
        <v>423</v>
      </c>
    </row>
    <row r="12" spans="1:5">
      <c r="A12" s="71">
        <v>1997</v>
      </c>
      <c r="B12" s="71" t="s">
        <v>448</v>
      </c>
      <c r="C12" s="71" t="s">
        <v>500</v>
      </c>
    </row>
    <row r="13" spans="1:5">
      <c r="A13" s="71">
        <v>1996</v>
      </c>
      <c r="B13" s="71" t="s">
        <v>448</v>
      </c>
      <c r="C13" s="71" t="s">
        <v>500</v>
      </c>
    </row>
    <row r="14" spans="1:5">
      <c r="A14" s="71">
        <v>1995</v>
      </c>
      <c r="B14" s="71" t="s">
        <v>457</v>
      </c>
      <c r="C14" s="71" t="s">
        <v>515</v>
      </c>
    </row>
    <row r="15" spans="1:5">
      <c r="A15" s="71">
        <v>1994</v>
      </c>
      <c r="B15" s="71" t="s">
        <v>457</v>
      </c>
      <c r="C15" s="71" t="s">
        <v>515</v>
      </c>
    </row>
    <row r="16" spans="1:5">
      <c r="A16" s="71">
        <v>1993</v>
      </c>
      <c r="B16" s="71" t="s">
        <v>457</v>
      </c>
      <c r="C16" s="71" t="s">
        <v>515</v>
      </c>
    </row>
    <row r="17" spans="1:3">
      <c r="A17" s="71">
        <v>1992</v>
      </c>
      <c r="B17" s="71" t="s">
        <v>457</v>
      </c>
      <c r="C17" s="71" t="s">
        <v>515</v>
      </c>
    </row>
    <row r="18" spans="1:3">
      <c r="A18" s="71">
        <v>1991</v>
      </c>
      <c r="B18" s="71" t="s">
        <v>457</v>
      </c>
      <c r="C18" s="71" t="s">
        <v>515</v>
      </c>
    </row>
    <row r="19" spans="1:3">
      <c r="A19" s="71">
        <v>1990</v>
      </c>
      <c r="B19" s="71" t="s">
        <v>457</v>
      </c>
      <c r="C19" s="71" t="s">
        <v>515</v>
      </c>
    </row>
    <row r="20" spans="1:3">
      <c r="A20" s="71">
        <v>1989</v>
      </c>
      <c r="B20" s="71" t="s">
        <v>457</v>
      </c>
      <c r="C20" s="71" t="s">
        <v>515</v>
      </c>
    </row>
    <row r="21" spans="1:3">
      <c r="A21" s="71">
        <v>1988</v>
      </c>
      <c r="B21" s="71" t="s">
        <v>457</v>
      </c>
      <c r="C21" s="71" t="s">
        <v>515</v>
      </c>
    </row>
    <row r="22" spans="1:3">
      <c r="A22" s="71">
        <v>1987</v>
      </c>
      <c r="B22" s="71" t="s">
        <v>457</v>
      </c>
      <c r="C22" s="71" t="s">
        <v>515</v>
      </c>
    </row>
    <row r="23" spans="1:3">
      <c r="A23" s="71">
        <v>1986</v>
      </c>
      <c r="B23" s="71" t="s">
        <v>457</v>
      </c>
      <c r="C23" s="71" t="s">
        <v>515</v>
      </c>
    </row>
    <row r="24" spans="1:3">
      <c r="A24" s="71">
        <v>1985</v>
      </c>
      <c r="B24" s="71" t="s">
        <v>457</v>
      </c>
      <c r="C24" s="71" t="s">
        <v>515</v>
      </c>
    </row>
    <row r="25" spans="1:3">
      <c r="A25" s="71">
        <v>1984</v>
      </c>
      <c r="B25" s="71" t="s">
        <v>457</v>
      </c>
      <c r="C25" s="71" t="s">
        <v>515</v>
      </c>
    </row>
    <row r="26" spans="1:3">
      <c r="A26" s="71">
        <v>1983</v>
      </c>
      <c r="B26" s="71" t="s">
        <v>457</v>
      </c>
      <c r="C26" s="71" t="s">
        <v>515</v>
      </c>
    </row>
    <row r="27" spans="1:3">
      <c r="A27" s="71">
        <v>1982</v>
      </c>
      <c r="B27" s="71" t="s">
        <v>457</v>
      </c>
      <c r="C27" s="71" t="s">
        <v>515</v>
      </c>
    </row>
    <row r="28" spans="1:3">
      <c r="A28" s="71">
        <v>1981</v>
      </c>
      <c r="B28" s="71" t="s">
        <v>457</v>
      </c>
      <c r="C28" s="71" t="s">
        <v>515</v>
      </c>
    </row>
    <row r="29" spans="1:3">
      <c r="A29" s="71">
        <v>1980</v>
      </c>
      <c r="B29" s="71" t="s">
        <v>457</v>
      </c>
      <c r="C29" s="71" t="s">
        <v>515</v>
      </c>
    </row>
    <row r="30" spans="1:3">
      <c r="A30" s="71">
        <v>1979</v>
      </c>
      <c r="B30" s="71" t="s">
        <v>462</v>
      </c>
      <c r="C30" s="71" t="s">
        <v>564</v>
      </c>
    </row>
    <row r="31" spans="1:3">
      <c r="A31" s="71">
        <v>1978</v>
      </c>
      <c r="B31" s="71" t="s">
        <v>462</v>
      </c>
      <c r="C31" s="71" t="s">
        <v>564</v>
      </c>
    </row>
    <row r="32" spans="1:3">
      <c r="A32" s="71">
        <v>1977</v>
      </c>
      <c r="B32" s="71" t="s">
        <v>462</v>
      </c>
      <c r="C32" s="71" t="s">
        <v>564</v>
      </c>
    </row>
    <row r="33" spans="1:3">
      <c r="A33" s="71">
        <v>1976</v>
      </c>
      <c r="B33" s="71" t="s">
        <v>462</v>
      </c>
      <c r="C33" s="71" t="s">
        <v>564</v>
      </c>
    </row>
    <row r="34" spans="1:3">
      <c r="A34" s="71">
        <v>1975</v>
      </c>
      <c r="B34" s="71" t="s">
        <v>462</v>
      </c>
      <c r="C34" s="71" t="s">
        <v>564</v>
      </c>
    </row>
    <row r="35" spans="1:3">
      <c r="A35" s="71">
        <v>1974</v>
      </c>
      <c r="B35" s="71" t="s">
        <v>462</v>
      </c>
      <c r="C35" s="71" t="s">
        <v>564</v>
      </c>
    </row>
    <row r="36" spans="1:3">
      <c r="A36" s="71">
        <v>1973</v>
      </c>
      <c r="B36" s="71" t="s">
        <v>462</v>
      </c>
      <c r="C36" s="71" t="s">
        <v>564</v>
      </c>
    </row>
    <row r="37" spans="1:3">
      <c r="A37" s="71">
        <v>1972</v>
      </c>
      <c r="B37" s="71" t="s">
        <v>462</v>
      </c>
      <c r="C37" s="71" t="s">
        <v>564</v>
      </c>
    </row>
    <row r="38" spans="1:3">
      <c r="A38" s="71">
        <v>1971</v>
      </c>
      <c r="B38" s="71" t="s">
        <v>462</v>
      </c>
      <c r="C38" s="71" t="s">
        <v>564</v>
      </c>
    </row>
    <row r="39" spans="1:3">
      <c r="A39" s="71">
        <v>1970</v>
      </c>
      <c r="B39" s="71" t="s">
        <v>462</v>
      </c>
      <c r="C39" s="71" t="s">
        <v>564</v>
      </c>
    </row>
    <row r="40" spans="1:3">
      <c r="A40" s="71">
        <v>1969</v>
      </c>
      <c r="B40" s="71" t="s">
        <v>475</v>
      </c>
      <c r="C40" s="71" t="s">
        <v>567</v>
      </c>
    </row>
    <row r="41" spans="1:3">
      <c r="A41" s="71">
        <v>1968</v>
      </c>
      <c r="B41" s="71" t="s">
        <v>475</v>
      </c>
      <c r="C41" s="71" t="s">
        <v>567</v>
      </c>
    </row>
    <row r="42" spans="1:3">
      <c r="A42" s="71">
        <v>1967</v>
      </c>
      <c r="B42" s="71" t="s">
        <v>475</v>
      </c>
      <c r="C42" s="71" t="s">
        <v>567</v>
      </c>
    </row>
    <row r="43" spans="1:3">
      <c r="A43" s="71">
        <v>1966</v>
      </c>
      <c r="B43" s="71" t="s">
        <v>475</v>
      </c>
      <c r="C43" s="71" t="s">
        <v>567</v>
      </c>
    </row>
    <row r="44" spans="1:3">
      <c r="A44" s="71">
        <v>1965</v>
      </c>
      <c r="B44" s="71" t="s">
        <v>475</v>
      </c>
      <c r="C44" s="71" t="s">
        <v>567</v>
      </c>
    </row>
    <row r="45" spans="1:3">
      <c r="A45" s="71">
        <v>1964</v>
      </c>
      <c r="B45" s="71" t="s">
        <v>475</v>
      </c>
      <c r="C45" s="71" t="s">
        <v>567</v>
      </c>
    </row>
    <row r="46" spans="1:3">
      <c r="A46" s="71">
        <v>1963</v>
      </c>
      <c r="B46" s="71" t="s">
        <v>475</v>
      </c>
      <c r="C46" s="71" t="s">
        <v>567</v>
      </c>
    </row>
    <row r="47" spans="1:3">
      <c r="A47" s="71">
        <v>1962</v>
      </c>
      <c r="B47" s="71" t="s">
        <v>475</v>
      </c>
      <c r="C47" s="71" t="s">
        <v>567</v>
      </c>
    </row>
    <row r="48" spans="1:3">
      <c r="A48" s="71">
        <v>1961</v>
      </c>
      <c r="B48" s="71" t="s">
        <v>475</v>
      </c>
      <c r="C48" s="71" t="s">
        <v>567</v>
      </c>
    </row>
    <row r="49" spans="1:3">
      <c r="A49" s="71">
        <v>1960</v>
      </c>
      <c r="B49" s="71" t="s">
        <v>475</v>
      </c>
      <c r="C49" s="71" t="s">
        <v>567</v>
      </c>
    </row>
    <row r="50" spans="1:3">
      <c r="A50" s="71">
        <v>1959</v>
      </c>
      <c r="B50" s="71" t="s">
        <v>496</v>
      </c>
      <c r="C50" s="71" t="s">
        <v>642</v>
      </c>
    </row>
    <row r="51" spans="1:3">
      <c r="A51" s="71">
        <v>1958</v>
      </c>
      <c r="B51" s="71" t="s">
        <v>496</v>
      </c>
      <c r="C51" s="71" t="s">
        <v>642</v>
      </c>
    </row>
    <row r="52" spans="1:3">
      <c r="A52" s="71">
        <v>1957</v>
      </c>
      <c r="B52" s="71" t="s">
        <v>496</v>
      </c>
      <c r="C52" s="71" t="s">
        <v>642</v>
      </c>
    </row>
    <row r="53" spans="1:3">
      <c r="A53" s="71">
        <v>1956</v>
      </c>
      <c r="B53" s="71" t="s">
        <v>496</v>
      </c>
      <c r="C53" s="71" t="s">
        <v>642</v>
      </c>
    </row>
    <row r="54" spans="1:3">
      <c r="A54" s="71">
        <v>1955</v>
      </c>
      <c r="B54" s="71" t="s">
        <v>496</v>
      </c>
      <c r="C54" s="71" t="s">
        <v>642</v>
      </c>
    </row>
    <row r="55" spans="1:3">
      <c r="A55" s="71">
        <v>1954</v>
      </c>
      <c r="B55" s="71" t="s">
        <v>496</v>
      </c>
      <c r="C55" s="71" t="s">
        <v>642</v>
      </c>
    </row>
    <row r="56" spans="1:3">
      <c r="A56" s="71">
        <v>1953</v>
      </c>
      <c r="B56" s="71" t="s">
        <v>496</v>
      </c>
      <c r="C56" s="71" t="s">
        <v>642</v>
      </c>
    </row>
    <row r="57" spans="1:3">
      <c r="A57" s="71">
        <v>1952</v>
      </c>
      <c r="B57" s="71" t="s">
        <v>496</v>
      </c>
      <c r="C57" s="71" t="s">
        <v>642</v>
      </c>
    </row>
    <row r="58" spans="1:3">
      <c r="A58" s="71">
        <v>1951</v>
      </c>
      <c r="B58" s="71" t="s">
        <v>496</v>
      </c>
      <c r="C58" s="71" t="s">
        <v>642</v>
      </c>
    </row>
    <row r="59" spans="1:3">
      <c r="A59" s="71">
        <v>1950</v>
      </c>
      <c r="B59" s="71" t="s">
        <v>496</v>
      </c>
      <c r="C59" s="71" t="s">
        <v>642</v>
      </c>
    </row>
    <row r="60" spans="1:3">
      <c r="A60" s="71">
        <v>1949</v>
      </c>
      <c r="B60" s="71" t="s">
        <v>496</v>
      </c>
      <c r="C60" s="71" t="s">
        <v>642</v>
      </c>
    </row>
    <row r="61" spans="1:3">
      <c r="A61" s="71">
        <v>1948</v>
      </c>
      <c r="B61" s="71" t="s">
        <v>496</v>
      </c>
      <c r="C61" s="71" t="s">
        <v>642</v>
      </c>
    </row>
    <row r="62" spans="1:3">
      <c r="A62" s="71">
        <v>1947</v>
      </c>
      <c r="B62" s="71" t="s">
        <v>496</v>
      </c>
      <c r="C62" s="71" t="s">
        <v>642</v>
      </c>
    </row>
    <row r="63" spans="1:3">
      <c r="A63" s="71">
        <v>1946</v>
      </c>
      <c r="B63" s="71" t="s">
        <v>496</v>
      </c>
      <c r="C63" s="71" t="s">
        <v>642</v>
      </c>
    </row>
    <row r="64" spans="1:3">
      <c r="A64" s="71">
        <v>1945</v>
      </c>
      <c r="B64" s="71" t="s">
        <v>496</v>
      </c>
      <c r="C64" s="71" t="s">
        <v>642</v>
      </c>
    </row>
    <row r="65" spans="1:3">
      <c r="A65" s="71">
        <v>1944</v>
      </c>
      <c r="B65" s="71" t="s">
        <v>496</v>
      </c>
      <c r="C65" s="71" t="s">
        <v>642</v>
      </c>
    </row>
    <row r="66" spans="1:3">
      <c r="A66" s="71">
        <v>1943</v>
      </c>
      <c r="B66" s="71" t="s">
        <v>496</v>
      </c>
      <c r="C66" s="71" t="s">
        <v>642</v>
      </c>
    </row>
    <row r="67" spans="1:3">
      <c r="A67" s="71">
        <v>1942</v>
      </c>
      <c r="B67" s="71" t="s">
        <v>496</v>
      </c>
      <c r="C67" s="71" t="s">
        <v>642</v>
      </c>
    </row>
    <row r="68" spans="1:3">
      <c r="A68" s="71">
        <v>1941</v>
      </c>
      <c r="B68" s="71" t="s">
        <v>496</v>
      </c>
      <c r="C68" s="71" t="s">
        <v>642</v>
      </c>
    </row>
    <row r="69" spans="1:3">
      <c r="A69" s="71">
        <v>1940</v>
      </c>
      <c r="B69" s="71" t="s">
        <v>496</v>
      </c>
      <c r="C69" s="71" t="s">
        <v>642</v>
      </c>
    </row>
    <row r="70" spans="1:3">
      <c r="A70" s="71">
        <v>1939</v>
      </c>
      <c r="B70" s="71" t="s">
        <v>496</v>
      </c>
      <c r="C70" s="71" t="s">
        <v>642</v>
      </c>
    </row>
    <row r="71" spans="1:3">
      <c r="A71" s="71">
        <v>1938</v>
      </c>
      <c r="B71" s="71" t="s">
        <v>496</v>
      </c>
      <c r="C71" s="71" t="s">
        <v>642</v>
      </c>
    </row>
    <row r="72" spans="1:3">
      <c r="A72" s="71">
        <v>1937</v>
      </c>
      <c r="B72" s="71" t="s">
        <v>496</v>
      </c>
      <c r="C72" s="71" t="s">
        <v>642</v>
      </c>
    </row>
    <row r="73" spans="1:3">
      <c r="A73" s="71">
        <v>1936</v>
      </c>
      <c r="B73" s="71" t="s">
        <v>496</v>
      </c>
      <c r="C73" s="71" t="s">
        <v>642</v>
      </c>
    </row>
    <row r="74" spans="1:3">
      <c r="A74" s="71">
        <v>1935</v>
      </c>
      <c r="B74" s="71" t="s">
        <v>496</v>
      </c>
      <c r="C74" s="71" t="s">
        <v>642</v>
      </c>
    </row>
    <row r="75" spans="1:3">
      <c r="A75" s="71">
        <v>1934</v>
      </c>
      <c r="B75" s="71" t="s">
        <v>496</v>
      </c>
      <c r="C75" s="71" t="s">
        <v>642</v>
      </c>
    </row>
    <row r="76" spans="1:3">
      <c r="A76" s="71">
        <v>1933</v>
      </c>
      <c r="B76" s="71" t="s">
        <v>496</v>
      </c>
      <c r="C76" s="71" t="s">
        <v>642</v>
      </c>
    </row>
    <row r="77" spans="1:3">
      <c r="A77" s="71">
        <v>1932</v>
      </c>
      <c r="B77" s="71" t="s">
        <v>496</v>
      </c>
      <c r="C77" s="71" t="s">
        <v>642</v>
      </c>
    </row>
    <row r="78" spans="1:3">
      <c r="A78" s="71">
        <v>1931</v>
      </c>
      <c r="B78" s="71" t="s">
        <v>496</v>
      </c>
      <c r="C78" s="71" t="s">
        <v>642</v>
      </c>
    </row>
    <row r="79" spans="1:3">
      <c r="A79" s="71">
        <v>1930</v>
      </c>
      <c r="B79" s="71" t="s">
        <v>496</v>
      </c>
      <c r="C79" s="71" t="s">
        <v>642</v>
      </c>
    </row>
    <row r="80" spans="1:3">
      <c r="A80" s="71">
        <v>1929</v>
      </c>
      <c r="B80" s="71" t="s">
        <v>496</v>
      </c>
      <c r="C80" s="71" t="s">
        <v>642</v>
      </c>
    </row>
    <row r="81" spans="1:3">
      <c r="A81" s="71">
        <v>1928</v>
      </c>
      <c r="B81" s="71" t="s">
        <v>496</v>
      </c>
      <c r="C81" s="71" t="s">
        <v>642</v>
      </c>
    </row>
    <row r="82" spans="1:3">
      <c r="A82" s="71">
        <v>1927</v>
      </c>
      <c r="B82" s="71" t="s">
        <v>496</v>
      </c>
      <c r="C82" s="71" t="s">
        <v>642</v>
      </c>
    </row>
    <row r="83" spans="1:3">
      <c r="A83" s="71">
        <v>1926</v>
      </c>
      <c r="B83" s="71" t="s">
        <v>496</v>
      </c>
      <c r="C83" s="71" t="s">
        <v>642</v>
      </c>
    </row>
    <row r="84" spans="1:3">
      <c r="A84" s="71">
        <v>1925</v>
      </c>
      <c r="B84" s="71" t="s">
        <v>496</v>
      </c>
      <c r="C84" s="71" t="s">
        <v>642</v>
      </c>
    </row>
    <row r="85" spans="1:3">
      <c r="A85" s="71">
        <v>1924</v>
      </c>
      <c r="B85" s="71" t="s">
        <v>496</v>
      </c>
      <c r="C85" s="71" t="s">
        <v>642</v>
      </c>
    </row>
    <row r="86" spans="1:3">
      <c r="A86" s="71">
        <v>1923</v>
      </c>
      <c r="B86" s="71" t="s">
        <v>496</v>
      </c>
      <c r="C86" s="71" t="s">
        <v>642</v>
      </c>
    </row>
    <row r="87" spans="1:3">
      <c r="A87" s="71">
        <v>1922</v>
      </c>
      <c r="B87" s="71" t="s">
        <v>496</v>
      </c>
      <c r="C87" s="71" t="s">
        <v>642</v>
      </c>
    </row>
    <row r="88" spans="1:3">
      <c r="A88" s="71">
        <v>1921</v>
      </c>
      <c r="B88" s="71" t="s">
        <v>496</v>
      </c>
      <c r="C88" s="71" t="s">
        <v>642</v>
      </c>
    </row>
    <row r="89" spans="1:3">
      <c r="A89" s="71">
        <v>1920</v>
      </c>
      <c r="B89" s="71" t="s">
        <v>496</v>
      </c>
      <c r="C89" s="71" t="s">
        <v>642</v>
      </c>
    </row>
    <row r="90" spans="1:3">
      <c r="A90" s="71">
        <v>1919</v>
      </c>
      <c r="B90" s="71" t="s">
        <v>496</v>
      </c>
      <c r="C90" s="71" t="s">
        <v>642</v>
      </c>
    </row>
    <row r="91" spans="1:3">
      <c r="A91" s="71">
        <v>1918</v>
      </c>
      <c r="B91" s="71" t="s">
        <v>496</v>
      </c>
      <c r="C91" s="71" t="s">
        <v>642</v>
      </c>
    </row>
    <row r="92" spans="1:3">
      <c r="A92" s="71">
        <v>1917</v>
      </c>
      <c r="B92" s="71" t="s">
        <v>496</v>
      </c>
      <c r="C92" s="71" t="s">
        <v>642</v>
      </c>
    </row>
    <row r="93" spans="1:3">
      <c r="A93" s="71">
        <v>1916</v>
      </c>
      <c r="B93" s="71" t="s">
        <v>496</v>
      </c>
      <c r="C93" s="71" t="s">
        <v>642</v>
      </c>
    </row>
    <row r="94" spans="1:3">
      <c r="A94" s="71">
        <v>1915</v>
      </c>
      <c r="B94" s="71" t="s">
        <v>496</v>
      </c>
      <c r="C94" s="71" t="s">
        <v>642</v>
      </c>
    </row>
    <row r="95" spans="1:3">
      <c r="A95" s="71">
        <v>1914</v>
      </c>
    </row>
    <row r="96" spans="1:3">
      <c r="A96" s="71">
        <v>1913</v>
      </c>
    </row>
    <row r="97" spans="1:1">
      <c r="A97" s="71">
        <v>1912</v>
      </c>
    </row>
    <row r="98" spans="1:1">
      <c r="A98" s="71">
        <v>1911</v>
      </c>
    </row>
    <row r="99" spans="1:1">
      <c r="A99" s="71">
        <v>1910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zoomScale="108" zoomScaleNormal="108" workbookViewId="0">
      <selection activeCell="J30" sqref="J30"/>
    </sheetView>
  </sheetViews>
  <sheetFormatPr defaultRowHeight="13.2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zoomScale="108" zoomScaleNormal="108" workbookViewId="0">
      <selection activeCell="L12" sqref="L12"/>
    </sheetView>
  </sheetViews>
  <sheetFormatPr defaultColWidth="5.44140625" defaultRowHeight="12.9" customHeight="1"/>
  <cols>
    <col min="1" max="1" width="8.33203125" style="34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3"/>
    <col min="10" max="10" width="7.109375" style="3" customWidth="1"/>
    <col min="11" max="16384" width="5.44140625" style="2"/>
  </cols>
  <sheetData>
    <row r="1" spans="1:12" ht="11.25" customHeight="1">
      <c r="A1" s="3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2" ht="11.25" customHeight="1">
      <c r="A2" s="36">
        <v>1</v>
      </c>
      <c r="B2" s="12">
        <v>291</v>
      </c>
      <c r="C2" s="13" t="s">
        <v>108</v>
      </c>
      <c r="D2" s="13" t="s">
        <v>109</v>
      </c>
      <c r="E2" s="12" t="s">
        <v>12</v>
      </c>
      <c r="F2" s="14">
        <v>2004</v>
      </c>
      <c r="G2" s="15" t="s">
        <v>110</v>
      </c>
      <c r="H2" s="18" t="s">
        <v>37</v>
      </c>
      <c r="I2" s="12">
        <v>42</v>
      </c>
      <c r="J2" s="23" t="s">
        <v>111</v>
      </c>
    </row>
    <row r="3" spans="1:12" ht="11.25" customHeight="1">
      <c r="A3" s="11">
        <v>2</v>
      </c>
      <c r="B3" s="12">
        <v>292</v>
      </c>
      <c r="C3" s="13" t="s">
        <v>112</v>
      </c>
      <c r="D3" s="13" t="s">
        <v>113</v>
      </c>
      <c r="E3" s="12" t="s">
        <v>12</v>
      </c>
      <c r="F3" s="14">
        <v>2004</v>
      </c>
      <c r="G3" s="15" t="s">
        <v>110</v>
      </c>
      <c r="H3" s="18" t="s">
        <v>37</v>
      </c>
      <c r="I3" s="12">
        <v>41</v>
      </c>
      <c r="J3" s="23" t="s">
        <v>114</v>
      </c>
      <c r="L3" s="2">
        <f>SUBTOTAL(9,I2:I15)</f>
        <v>497</v>
      </c>
    </row>
    <row r="4" spans="1:12" ht="11.25" customHeight="1">
      <c r="A4" s="11">
        <v>3</v>
      </c>
      <c r="B4" s="12">
        <v>46</v>
      </c>
      <c r="C4" s="20" t="s">
        <v>115</v>
      </c>
      <c r="D4" s="13" t="s">
        <v>116</v>
      </c>
      <c r="E4" s="12" t="s">
        <v>12</v>
      </c>
      <c r="F4" s="14">
        <v>2004</v>
      </c>
      <c r="G4" s="15" t="s">
        <v>110</v>
      </c>
      <c r="H4" s="13" t="s">
        <v>97</v>
      </c>
      <c r="I4" s="12">
        <v>40</v>
      </c>
      <c r="J4" s="23" t="s">
        <v>117</v>
      </c>
    </row>
    <row r="5" spans="1:12" ht="11.25" customHeight="1">
      <c r="A5" s="36">
        <v>4</v>
      </c>
      <c r="B5" s="12">
        <v>91</v>
      </c>
      <c r="C5" s="13" t="s">
        <v>118</v>
      </c>
      <c r="D5" s="13" t="s">
        <v>119</v>
      </c>
      <c r="E5" s="12" t="s">
        <v>12</v>
      </c>
      <c r="F5" s="14">
        <v>2004</v>
      </c>
      <c r="G5" s="15" t="s">
        <v>110</v>
      </c>
      <c r="H5" s="13" t="s">
        <v>120</v>
      </c>
      <c r="I5" s="12">
        <v>39</v>
      </c>
      <c r="J5" s="23" t="s">
        <v>121</v>
      </c>
    </row>
    <row r="6" spans="1:12" ht="11.25" customHeight="1">
      <c r="A6" s="11">
        <v>5</v>
      </c>
      <c r="B6" s="12">
        <v>156</v>
      </c>
      <c r="C6" s="13" t="s">
        <v>122</v>
      </c>
      <c r="D6" s="13" t="s">
        <v>123</v>
      </c>
      <c r="E6" s="12" t="s">
        <v>12</v>
      </c>
      <c r="F6" s="14">
        <v>2004</v>
      </c>
      <c r="G6" s="15" t="s">
        <v>110</v>
      </c>
      <c r="H6" s="18" t="s">
        <v>18</v>
      </c>
      <c r="I6" s="12">
        <v>38</v>
      </c>
      <c r="J6" s="23" t="s">
        <v>15</v>
      </c>
    </row>
    <row r="7" spans="1:12" ht="11.25" customHeight="1">
      <c r="A7" s="36">
        <v>6</v>
      </c>
      <c r="B7" s="12">
        <v>121</v>
      </c>
      <c r="C7" s="32" t="s">
        <v>124</v>
      </c>
      <c r="D7" s="32" t="s">
        <v>125</v>
      </c>
      <c r="E7" s="33" t="s">
        <v>12</v>
      </c>
      <c r="F7" s="14">
        <v>2005</v>
      </c>
      <c r="G7" s="15" t="s">
        <v>110</v>
      </c>
      <c r="H7" s="13" t="s">
        <v>63</v>
      </c>
      <c r="I7" s="12">
        <v>37</v>
      </c>
      <c r="J7" s="12" t="s">
        <v>15</v>
      </c>
    </row>
    <row r="8" spans="1:12" ht="11.25" customHeight="1">
      <c r="A8" s="36">
        <v>7</v>
      </c>
      <c r="B8" s="12">
        <v>225</v>
      </c>
      <c r="C8" s="20" t="s">
        <v>126</v>
      </c>
      <c r="D8" s="13" t="s">
        <v>127</v>
      </c>
      <c r="E8" s="12" t="s">
        <v>12</v>
      </c>
      <c r="F8" s="14">
        <v>2005</v>
      </c>
      <c r="G8" s="15" t="s">
        <v>110</v>
      </c>
      <c r="H8" s="13" t="s">
        <v>22</v>
      </c>
      <c r="I8" s="12">
        <v>36</v>
      </c>
      <c r="J8" s="12" t="s">
        <v>19</v>
      </c>
    </row>
    <row r="9" spans="1:12" ht="11.25" customHeight="1">
      <c r="A9" s="36">
        <v>8</v>
      </c>
      <c r="B9" s="12">
        <v>294</v>
      </c>
      <c r="C9" s="20" t="s">
        <v>128</v>
      </c>
      <c r="D9" s="20" t="s">
        <v>129</v>
      </c>
      <c r="E9" s="21" t="s">
        <v>12</v>
      </c>
      <c r="F9" s="22">
        <v>2004</v>
      </c>
      <c r="G9" s="15" t="s">
        <v>110</v>
      </c>
      <c r="H9" s="13" t="s">
        <v>37</v>
      </c>
      <c r="I9" s="12">
        <v>35</v>
      </c>
      <c r="J9" s="12" t="s">
        <v>67</v>
      </c>
    </row>
    <row r="10" spans="1:12" ht="11.25" customHeight="1">
      <c r="A10" s="36">
        <v>9</v>
      </c>
      <c r="B10" s="12">
        <v>224</v>
      </c>
      <c r="C10" s="13" t="s">
        <v>130</v>
      </c>
      <c r="D10" s="13" t="s">
        <v>131</v>
      </c>
      <c r="E10" s="12" t="s">
        <v>12</v>
      </c>
      <c r="F10" s="14">
        <v>2005</v>
      </c>
      <c r="G10" s="15" t="s">
        <v>110</v>
      </c>
      <c r="H10" s="18" t="s">
        <v>22</v>
      </c>
      <c r="I10" s="12">
        <v>34</v>
      </c>
      <c r="J10" s="12" t="s">
        <v>23</v>
      </c>
    </row>
    <row r="11" spans="1:12" ht="11.25" customHeight="1">
      <c r="A11" s="11">
        <v>10</v>
      </c>
      <c r="B11" s="12">
        <v>223</v>
      </c>
      <c r="C11" s="13" t="s">
        <v>132</v>
      </c>
      <c r="D11" s="13" t="s">
        <v>133</v>
      </c>
      <c r="E11" s="12" t="s">
        <v>12</v>
      </c>
      <c r="F11" s="14">
        <v>2005</v>
      </c>
      <c r="G11" s="15" t="s">
        <v>110</v>
      </c>
      <c r="H11" s="18" t="s">
        <v>22</v>
      </c>
      <c r="I11" s="12">
        <v>33</v>
      </c>
      <c r="J11" s="12" t="s">
        <v>27</v>
      </c>
      <c r="L11" s="2">
        <f>SUBTOTAL(9,I8:I22)</f>
        <v>435</v>
      </c>
    </row>
    <row r="12" spans="1:12" ht="11.25" customHeight="1">
      <c r="A12" s="11">
        <v>11</v>
      </c>
      <c r="B12" s="12">
        <v>226</v>
      </c>
      <c r="C12" s="32" t="s">
        <v>134</v>
      </c>
      <c r="D12" s="32" t="s">
        <v>135</v>
      </c>
      <c r="E12" s="33" t="s">
        <v>12</v>
      </c>
      <c r="F12" s="14">
        <v>2004</v>
      </c>
      <c r="G12" s="15" t="s">
        <v>110</v>
      </c>
      <c r="H12" s="13" t="s">
        <v>22</v>
      </c>
      <c r="I12" s="12">
        <v>32</v>
      </c>
      <c r="J12" s="12"/>
    </row>
    <row r="13" spans="1:12" ht="11.25" customHeight="1">
      <c r="A13" s="36">
        <v>12</v>
      </c>
      <c r="B13" s="12">
        <v>132</v>
      </c>
      <c r="C13" s="13" t="s">
        <v>136</v>
      </c>
      <c r="D13" s="13" t="s">
        <v>119</v>
      </c>
      <c r="E13" s="12" t="s">
        <v>12</v>
      </c>
      <c r="F13" s="14">
        <v>2004</v>
      </c>
      <c r="G13" s="15" t="s">
        <v>110</v>
      </c>
      <c r="H13" s="13" t="s">
        <v>14</v>
      </c>
      <c r="I13" s="12">
        <v>31</v>
      </c>
      <c r="J13" s="12"/>
    </row>
    <row r="14" spans="1:12" ht="11.25" customHeight="1">
      <c r="A14" s="11">
        <v>13</v>
      </c>
      <c r="B14" s="12">
        <v>221</v>
      </c>
      <c r="C14" s="20" t="s">
        <v>137</v>
      </c>
      <c r="D14" s="13" t="s">
        <v>138</v>
      </c>
      <c r="E14" s="12" t="s">
        <v>12</v>
      </c>
      <c r="F14" s="14">
        <v>2005</v>
      </c>
      <c r="G14" s="15" t="s">
        <v>110</v>
      </c>
      <c r="H14" s="13" t="s">
        <v>22</v>
      </c>
      <c r="I14" s="12">
        <v>30</v>
      </c>
      <c r="J14" s="12"/>
    </row>
    <row r="15" spans="1:12" ht="11.25" customHeight="1">
      <c r="A15" s="36">
        <v>14</v>
      </c>
      <c r="B15" s="12">
        <v>295</v>
      </c>
      <c r="C15" s="13" t="s">
        <v>100</v>
      </c>
      <c r="D15" s="13" t="s">
        <v>11</v>
      </c>
      <c r="E15" s="12" t="s">
        <v>12</v>
      </c>
      <c r="F15" s="14">
        <v>2004</v>
      </c>
      <c r="G15" s="15" t="s">
        <v>110</v>
      </c>
      <c r="H15" s="13" t="s">
        <v>37</v>
      </c>
      <c r="I15" s="12">
        <v>29</v>
      </c>
      <c r="J15" s="12"/>
    </row>
    <row r="16" spans="1:12" ht="11.25" customHeight="1">
      <c r="A16" s="36">
        <v>15</v>
      </c>
      <c r="B16" s="12">
        <v>168</v>
      </c>
      <c r="C16" s="13" t="s">
        <v>139</v>
      </c>
      <c r="D16" s="13" t="s">
        <v>140</v>
      </c>
      <c r="E16" s="12" t="s">
        <v>12</v>
      </c>
      <c r="F16" s="14">
        <v>2005</v>
      </c>
      <c r="G16" s="15" t="s">
        <v>110</v>
      </c>
      <c r="H16" s="13" t="s">
        <v>30</v>
      </c>
      <c r="I16" s="12">
        <v>28</v>
      </c>
      <c r="J16" s="12"/>
    </row>
    <row r="17" spans="1:10" ht="11.25" customHeight="1">
      <c r="A17" s="36">
        <v>16</v>
      </c>
      <c r="B17" s="12">
        <v>71</v>
      </c>
      <c r="C17" s="32" t="s">
        <v>141</v>
      </c>
      <c r="D17" s="32" t="s">
        <v>142</v>
      </c>
      <c r="E17" s="33" t="s">
        <v>12</v>
      </c>
      <c r="F17" s="14">
        <v>2005</v>
      </c>
      <c r="G17" s="15" t="s">
        <v>110</v>
      </c>
      <c r="H17" s="13" t="s">
        <v>30</v>
      </c>
      <c r="I17" s="12">
        <v>27</v>
      </c>
      <c r="J17" s="12"/>
    </row>
    <row r="18" spans="1:10" ht="11.25" customHeight="1">
      <c r="A18" s="11">
        <v>17</v>
      </c>
      <c r="B18" s="12">
        <v>93</v>
      </c>
      <c r="C18" s="13" t="s">
        <v>143</v>
      </c>
      <c r="D18" s="13" t="s">
        <v>54</v>
      </c>
      <c r="E18" s="12" t="s">
        <v>12</v>
      </c>
      <c r="F18" s="14">
        <v>2005</v>
      </c>
      <c r="G18" s="15" t="s">
        <v>110</v>
      </c>
      <c r="H18" s="13" t="s">
        <v>144</v>
      </c>
      <c r="I18" s="12">
        <v>26</v>
      </c>
      <c r="J18" s="12"/>
    </row>
    <row r="19" spans="1:10" ht="11.25" customHeight="1">
      <c r="A19" s="11">
        <v>18</v>
      </c>
      <c r="B19" s="12">
        <v>157</v>
      </c>
      <c r="C19" s="20" t="s">
        <v>145</v>
      </c>
      <c r="D19" s="13" t="s">
        <v>11</v>
      </c>
      <c r="E19" s="12" t="s">
        <v>12</v>
      </c>
      <c r="F19" s="14">
        <v>2005</v>
      </c>
      <c r="G19" s="15" t="s">
        <v>110</v>
      </c>
      <c r="H19" s="13" t="s">
        <v>18</v>
      </c>
      <c r="I19" s="12">
        <v>25</v>
      </c>
      <c r="J19" s="12"/>
    </row>
    <row r="20" spans="1:10" ht="11.25" customHeight="1">
      <c r="A20" s="11">
        <v>19</v>
      </c>
      <c r="B20" s="12">
        <v>70</v>
      </c>
      <c r="C20" s="19" t="s">
        <v>146</v>
      </c>
      <c r="D20" s="13" t="s">
        <v>119</v>
      </c>
      <c r="E20" s="12" t="s">
        <v>12</v>
      </c>
      <c r="F20" s="31">
        <v>2005</v>
      </c>
      <c r="G20" s="15" t="s">
        <v>110</v>
      </c>
      <c r="H20" s="18" t="s">
        <v>30</v>
      </c>
      <c r="I20" s="12">
        <v>24</v>
      </c>
      <c r="J20" s="12"/>
    </row>
    <row r="21" spans="1:10" ht="11.25" customHeight="1">
      <c r="A21" s="11">
        <v>20</v>
      </c>
      <c r="B21" s="12">
        <v>472</v>
      </c>
      <c r="C21" s="13" t="s">
        <v>20</v>
      </c>
      <c r="D21" s="13" t="s">
        <v>147</v>
      </c>
      <c r="E21" s="12" t="s">
        <v>12</v>
      </c>
      <c r="F21" s="14">
        <v>2004</v>
      </c>
      <c r="G21" s="15" t="s">
        <v>110</v>
      </c>
      <c r="H21" s="13" t="s">
        <v>22</v>
      </c>
      <c r="I21" s="12">
        <v>23</v>
      </c>
      <c r="J21" s="12"/>
    </row>
    <row r="22" spans="1:10" ht="11.25" customHeight="1">
      <c r="A22" s="36">
        <v>21</v>
      </c>
      <c r="B22" s="12">
        <v>218</v>
      </c>
      <c r="C22" s="13" t="s">
        <v>134</v>
      </c>
      <c r="D22" s="13" t="s">
        <v>148</v>
      </c>
      <c r="E22" s="12" t="s">
        <v>12</v>
      </c>
      <c r="F22" s="14">
        <v>2005</v>
      </c>
      <c r="G22" s="15" t="s">
        <v>110</v>
      </c>
      <c r="H22" s="13" t="s">
        <v>22</v>
      </c>
      <c r="I22" s="12">
        <v>22</v>
      </c>
      <c r="J22" s="12"/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ESORDIENTI FEMM.&amp;R&amp;"Times New Roman,Normale"&amp;12U.S. Villazzano
G.S. Scarpon</oddHeader>
    <oddFooter>&amp;C&amp;"Times New Roman,Grassetto Corsivo"&amp;12Villazzano, 08 dicembre 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zoomScale="108" zoomScaleNormal="108" workbookViewId="0">
      <selection activeCell="L10" sqref="L10"/>
    </sheetView>
  </sheetViews>
  <sheetFormatPr defaultColWidth="5.44140625" defaultRowHeight="12.9" customHeight="1"/>
  <cols>
    <col min="1" max="1" width="8.33203125" style="34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" style="3" customWidth="1"/>
    <col min="10" max="10" width="7.109375" style="39" customWidth="1"/>
    <col min="11" max="16384" width="5.44140625" style="2"/>
  </cols>
  <sheetData>
    <row r="1" spans="1:12" ht="11.25" customHeight="1">
      <c r="A1" s="3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40" t="s">
        <v>8</v>
      </c>
      <c r="J1" s="10" t="s">
        <v>9</v>
      </c>
    </row>
    <row r="2" spans="1:12" ht="11.25" customHeight="1">
      <c r="A2" s="11">
        <v>1</v>
      </c>
      <c r="B2" s="12">
        <v>273</v>
      </c>
      <c r="C2" s="13" t="s">
        <v>149</v>
      </c>
      <c r="D2" s="13" t="s">
        <v>150</v>
      </c>
      <c r="E2" s="12" t="s">
        <v>61</v>
      </c>
      <c r="F2" s="14">
        <v>2004</v>
      </c>
      <c r="G2" s="15" t="s">
        <v>151</v>
      </c>
      <c r="H2" s="13" t="s">
        <v>37</v>
      </c>
      <c r="I2" s="12">
        <v>42</v>
      </c>
      <c r="J2" s="12" t="s">
        <v>152</v>
      </c>
    </row>
    <row r="3" spans="1:12" ht="11.25" customHeight="1">
      <c r="A3" s="36">
        <v>2</v>
      </c>
      <c r="B3" s="12">
        <v>43</v>
      </c>
      <c r="C3" s="19" t="s">
        <v>153</v>
      </c>
      <c r="D3" s="19" t="s">
        <v>154</v>
      </c>
      <c r="E3" s="30" t="s">
        <v>61</v>
      </c>
      <c r="F3" s="31">
        <v>2005</v>
      </c>
      <c r="G3" s="15" t="s">
        <v>151</v>
      </c>
      <c r="H3" s="13" t="s">
        <v>97</v>
      </c>
      <c r="I3" s="12">
        <v>41</v>
      </c>
      <c r="J3" s="12" t="s">
        <v>152</v>
      </c>
    </row>
    <row r="4" spans="1:12" ht="11.25" customHeight="1">
      <c r="A4" s="36">
        <v>3</v>
      </c>
      <c r="B4" s="12">
        <v>39</v>
      </c>
      <c r="C4" s="13" t="s">
        <v>155</v>
      </c>
      <c r="D4" s="13" t="s">
        <v>156</v>
      </c>
      <c r="E4" s="12" t="s">
        <v>61</v>
      </c>
      <c r="F4" s="14">
        <v>2004</v>
      </c>
      <c r="G4" s="15" t="s">
        <v>151</v>
      </c>
      <c r="H4" s="13" t="s">
        <v>157</v>
      </c>
      <c r="I4" s="12">
        <v>40</v>
      </c>
      <c r="J4" s="12" t="s">
        <v>158</v>
      </c>
    </row>
    <row r="5" spans="1:12" ht="11.25" customHeight="1">
      <c r="A5" s="11">
        <v>4</v>
      </c>
      <c r="B5" s="12">
        <v>44</v>
      </c>
      <c r="C5" s="20" t="s">
        <v>159</v>
      </c>
      <c r="D5" s="20" t="s">
        <v>160</v>
      </c>
      <c r="E5" s="21" t="s">
        <v>61</v>
      </c>
      <c r="F5" s="22">
        <v>2005</v>
      </c>
      <c r="G5" s="15" t="s">
        <v>151</v>
      </c>
      <c r="H5" s="13" t="s">
        <v>97</v>
      </c>
      <c r="I5" s="12">
        <v>39</v>
      </c>
      <c r="J5" s="12" t="s">
        <v>161</v>
      </c>
    </row>
    <row r="6" spans="1:12" ht="11.25" customHeight="1">
      <c r="A6" s="36">
        <v>5</v>
      </c>
      <c r="B6" s="12">
        <v>278</v>
      </c>
      <c r="C6" s="32" t="s">
        <v>162</v>
      </c>
      <c r="D6" s="32" t="s">
        <v>91</v>
      </c>
      <c r="E6" s="33" t="s">
        <v>61</v>
      </c>
      <c r="F6" s="14">
        <v>2005</v>
      </c>
      <c r="G6" s="15" t="s">
        <v>151</v>
      </c>
      <c r="H6" s="13" t="s">
        <v>37</v>
      </c>
      <c r="I6" s="12">
        <v>38</v>
      </c>
      <c r="J6" s="12" t="s">
        <v>163</v>
      </c>
    </row>
    <row r="7" spans="1:12" ht="11.25" customHeight="1">
      <c r="A7" s="11">
        <v>6</v>
      </c>
      <c r="B7" s="12">
        <v>101</v>
      </c>
      <c r="C7" s="13" t="s">
        <v>164</v>
      </c>
      <c r="D7" s="13" t="s">
        <v>165</v>
      </c>
      <c r="E7" s="12" t="s">
        <v>61</v>
      </c>
      <c r="F7" s="14">
        <v>2004</v>
      </c>
      <c r="G7" s="15" t="s">
        <v>151</v>
      </c>
      <c r="H7" s="13" t="s">
        <v>47</v>
      </c>
      <c r="I7" s="12">
        <v>37</v>
      </c>
      <c r="J7" s="12" t="s">
        <v>166</v>
      </c>
    </row>
    <row r="8" spans="1:12" ht="11.25" customHeight="1">
      <c r="A8" s="36">
        <v>7</v>
      </c>
      <c r="B8" s="12">
        <v>287</v>
      </c>
      <c r="C8" s="13" t="s">
        <v>167</v>
      </c>
      <c r="D8" s="13" t="s">
        <v>168</v>
      </c>
      <c r="E8" s="12" t="s">
        <v>61</v>
      </c>
      <c r="F8" s="14">
        <v>2005</v>
      </c>
      <c r="G8" s="15" t="s">
        <v>151</v>
      </c>
      <c r="H8" s="18" t="s">
        <v>37</v>
      </c>
      <c r="I8" s="12">
        <v>36</v>
      </c>
      <c r="J8" s="12" t="s">
        <v>169</v>
      </c>
      <c r="L8" s="2">
        <f>SUBTOTAL(9,I2:I25)</f>
        <v>732</v>
      </c>
    </row>
    <row r="9" spans="1:12" ht="11.25" customHeight="1">
      <c r="A9" s="36">
        <v>8</v>
      </c>
      <c r="B9" s="12">
        <v>99</v>
      </c>
      <c r="C9" s="13" t="s">
        <v>170</v>
      </c>
      <c r="D9" s="13" t="s">
        <v>171</v>
      </c>
      <c r="E9" s="12" t="s">
        <v>61</v>
      </c>
      <c r="F9" s="14">
        <v>2005</v>
      </c>
      <c r="G9" s="15" t="s">
        <v>151</v>
      </c>
      <c r="H9" s="18" t="s">
        <v>47</v>
      </c>
      <c r="I9" s="12">
        <v>35</v>
      </c>
      <c r="J9" s="12" t="s">
        <v>172</v>
      </c>
    </row>
    <row r="10" spans="1:12" ht="11.25" customHeight="1">
      <c r="A10" s="36">
        <v>9</v>
      </c>
      <c r="B10" s="12">
        <v>276</v>
      </c>
      <c r="C10" s="13" t="s">
        <v>173</v>
      </c>
      <c r="D10" s="13" t="s">
        <v>174</v>
      </c>
      <c r="E10" s="12" t="s">
        <v>61</v>
      </c>
      <c r="F10" s="14">
        <v>2005</v>
      </c>
      <c r="G10" s="15" t="s">
        <v>151</v>
      </c>
      <c r="H10" s="13" t="s">
        <v>37</v>
      </c>
      <c r="I10" s="12">
        <v>34</v>
      </c>
      <c r="J10" s="12" t="s">
        <v>15</v>
      </c>
    </row>
    <row r="11" spans="1:12" ht="11.25" customHeight="1">
      <c r="A11" s="36">
        <v>10</v>
      </c>
      <c r="B11" s="12">
        <v>450</v>
      </c>
      <c r="C11" s="13" t="s">
        <v>53</v>
      </c>
      <c r="D11" s="13" t="s">
        <v>83</v>
      </c>
      <c r="E11" s="12" t="s">
        <v>61</v>
      </c>
      <c r="F11" s="14">
        <v>2005</v>
      </c>
      <c r="G11" s="15" t="s">
        <v>151</v>
      </c>
      <c r="H11" s="13" t="s">
        <v>47</v>
      </c>
      <c r="I11" s="12">
        <v>33</v>
      </c>
      <c r="J11" s="12" t="s">
        <v>15</v>
      </c>
    </row>
    <row r="12" spans="1:12" ht="11.25" customHeight="1">
      <c r="A12" s="36">
        <v>11</v>
      </c>
      <c r="B12" s="12">
        <v>277</v>
      </c>
      <c r="C12" s="13" t="s">
        <v>175</v>
      </c>
      <c r="D12" s="13" t="s">
        <v>150</v>
      </c>
      <c r="E12" s="12" t="s">
        <v>61</v>
      </c>
      <c r="F12" s="14">
        <v>2005</v>
      </c>
      <c r="G12" s="15" t="s">
        <v>151</v>
      </c>
      <c r="H12" s="13" t="s">
        <v>37</v>
      </c>
      <c r="I12" s="12">
        <v>32</v>
      </c>
      <c r="J12" s="12"/>
    </row>
    <row r="13" spans="1:12" ht="11.25" customHeight="1">
      <c r="A13" s="11">
        <v>12</v>
      </c>
      <c r="B13" s="12">
        <v>288</v>
      </c>
      <c r="C13" s="13" t="s">
        <v>176</v>
      </c>
      <c r="D13" s="13" t="s">
        <v>177</v>
      </c>
      <c r="E13" s="12" t="s">
        <v>61</v>
      </c>
      <c r="F13" s="14">
        <v>2005</v>
      </c>
      <c r="G13" s="15" t="s">
        <v>151</v>
      </c>
      <c r="H13" s="18" t="s">
        <v>37</v>
      </c>
      <c r="I13" s="12">
        <v>31</v>
      </c>
      <c r="J13" s="12"/>
    </row>
    <row r="14" spans="1:12" ht="11.25" customHeight="1">
      <c r="A14" s="36">
        <v>13</v>
      </c>
      <c r="B14" s="12">
        <v>45</v>
      </c>
      <c r="C14" s="13" t="s">
        <v>178</v>
      </c>
      <c r="D14" s="13" t="s">
        <v>179</v>
      </c>
      <c r="E14" s="12" t="s">
        <v>61</v>
      </c>
      <c r="F14" s="14">
        <v>2005</v>
      </c>
      <c r="G14" s="15" t="s">
        <v>151</v>
      </c>
      <c r="H14" s="13" t="s">
        <v>97</v>
      </c>
      <c r="I14" s="12">
        <v>30</v>
      </c>
      <c r="J14" s="12"/>
    </row>
    <row r="15" spans="1:12" ht="11.25" customHeight="1">
      <c r="A15" s="36">
        <v>14</v>
      </c>
      <c r="B15" s="12">
        <v>207</v>
      </c>
      <c r="C15" s="13" t="s">
        <v>180</v>
      </c>
      <c r="D15" s="13" t="s">
        <v>96</v>
      </c>
      <c r="E15" s="12" t="s">
        <v>61</v>
      </c>
      <c r="F15" s="14">
        <v>2005</v>
      </c>
      <c r="G15" s="15" t="s">
        <v>151</v>
      </c>
      <c r="H15" s="18" t="s">
        <v>26</v>
      </c>
      <c r="I15" s="12">
        <v>29</v>
      </c>
      <c r="J15" s="12"/>
    </row>
    <row r="16" spans="1:12" ht="11.25" customHeight="1">
      <c r="A16" s="36">
        <v>15</v>
      </c>
      <c r="B16" s="12">
        <v>272</v>
      </c>
      <c r="C16" s="18" t="s">
        <v>181</v>
      </c>
      <c r="D16" s="18" t="s">
        <v>182</v>
      </c>
      <c r="E16" s="12" t="s">
        <v>61</v>
      </c>
      <c r="F16" s="14">
        <v>2004</v>
      </c>
      <c r="G16" s="15" t="s">
        <v>151</v>
      </c>
      <c r="H16" s="18" t="s">
        <v>37</v>
      </c>
      <c r="I16" s="12">
        <v>28</v>
      </c>
      <c r="J16" s="12"/>
    </row>
    <row r="17" spans="1:10" ht="11.25" customHeight="1">
      <c r="A17" s="36">
        <v>16</v>
      </c>
      <c r="B17" s="12">
        <v>169</v>
      </c>
      <c r="C17" s="13" t="s">
        <v>28</v>
      </c>
      <c r="D17" s="13" t="s">
        <v>101</v>
      </c>
      <c r="E17" s="12" t="s">
        <v>61</v>
      </c>
      <c r="F17" s="14">
        <v>2004</v>
      </c>
      <c r="G17" s="15" t="s">
        <v>151</v>
      </c>
      <c r="H17" s="13" t="s">
        <v>30</v>
      </c>
      <c r="I17" s="12">
        <v>27</v>
      </c>
      <c r="J17" s="12"/>
    </row>
    <row r="18" spans="1:10" ht="11.25" customHeight="1">
      <c r="A18" s="36">
        <v>17</v>
      </c>
      <c r="B18" s="12">
        <v>162</v>
      </c>
      <c r="C18" s="13" t="s">
        <v>183</v>
      </c>
      <c r="D18" s="13" t="s">
        <v>87</v>
      </c>
      <c r="E18" s="12" t="s">
        <v>61</v>
      </c>
      <c r="F18" s="14">
        <v>2004</v>
      </c>
      <c r="G18" s="15" t="s">
        <v>151</v>
      </c>
      <c r="H18" s="13" t="s">
        <v>37</v>
      </c>
      <c r="I18" s="12">
        <v>26</v>
      </c>
      <c r="J18" s="12"/>
    </row>
    <row r="19" spans="1:10" ht="11.25" customHeight="1">
      <c r="A19" s="36">
        <v>18</v>
      </c>
      <c r="B19" s="12">
        <v>289</v>
      </c>
      <c r="C19" s="19" t="s">
        <v>184</v>
      </c>
      <c r="D19" s="19" t="s">
        <v>185</v>
      </c>
      <c r="E19" s="30" t="s">
        <v>61</v>
      </c>
      <c r="F19" s="31">
        <v>2005</v>
      </c>
      <c r="G19" s="15" t="s">
        <v>151</v>
      </c>
      <c r="H19" s="18" t="s">
        <v>37</v>
      </c>
      <c r="I19" s="12">
        <v>25</v>
      </c>
      <c r="J19" s="12"/>
    </row>
    <row r="20" spans="1:10" ht="11.25" customHeight="1">
      <c r="A20" s="36">
        <v>19</v>
      </c>
      <c r="B20" s="12">
        <v>240</v>
      </c>
      <c r="C20" s="13" t="s">
        <v>186</v>
      </c>
      <c r="D20" s="13" t="s">
        <v>187</v>
      </c>
      <c r="E20" s="12" t="s">
        <v>61</v>
      </c>
      <c r="F20" s="14">
        <v>2004</v>
      </c>
      <c r="G20" s="15" t="s">
        <v>151</v>
      </c>
      <c r="H20" s="19" t="s">
        <v>22</v>
      </c>
      <c r="I20" s="12">
        <v>24</v>
      </c>
      <c r="J20" s="12"/>
    </row>
    <row r="21" spans="1:10" ht="11.25" customHeight="1">
      <c r="A21" s="36">
        <v>20</v>
      </c>
      <c r="B21" s="12">
        <v>284</v>
      </c>
      <c r="C21" s="13" t="s">
        <v>188</v>
      </c>
      <c r="D21" s="13" t="s">
        <v>189</v>
      </c>
      <c r="E21" s="12" t="s">
        <v>61</v>
      </c>
      <c r="F21" s="14">
        <v>2005</v>
      </c>
      <c r="G21" s="15" t="s">
        <v>151</v>
      </c>
      <c r="H21" s="18" t="s">
        <v>37</v>
      </c>
      <c r="I21" s="12">
        <v>23</v>
      </c>
      <c r="J21" s="12"/>
    </row>
    <row r="22" spans="1:10" ht="11.25" customHeight="1">
      <c r="A22" s="36">
        <v>21</v>
      </c>
      <c r="B22" s="12">
        <v>440</v>
      </c>
      <c r="C22" s="13" t="s">
        <v>190</v>
      </c>
      <c r="D22" s="13" t="s">
        <v>96</v>
      </c>
      <c r="E22" s="12" t="s">
        <v>61</v>
      </c>
      <c r="F22" s="14">
        <v>2004</v>
      </c>
      <c r="G22" s="15" t="s">
        <v>151</v>
      </c>
      <c r="H22" s="18" t="s">
        <v>41</v>
      </c>
      <c r="I22" s="12">
        <v>22</v>
      </c>
      <c r="J22" s="12"/>
    </row>
    <row r="23" spans="1:10" ht="11.25" customHeight="1">
      <c r="A23" s="36">
        <v>22</v>
      </c>
      <c r="B23" s="12">
        <v>72</v>
      </c>
      <c r="C23" s="32" t="s">
        <v>191</v>
      </c>
      <c r="D23" s="32" t="s">
        <v>192</v>
      </c>
      <c r="E23" s="33" t="s">
        <v>61</v>
      </c>
      <c r="F23" s="41">
        <v>2004</v>
      </c>
      <c r="G23" s="15" t="s">
        <v>151</v>
      </c>
      <c r="H23" s="18" t="s">
        <v>30</v>
      </c>
      <c r="I23" s="12">
        <v>21</v>
      </c>
      <c r="J23" s="12"/>
    </row>
    <row r="24" spans="1:10" ht="11.25" customHeight="1">
      <c r="A24" s="36">
        <v>23</v>
      </c>
      <c r="B24" s="12">
        <v>167</v>
      </c>
      <c r="C24" s="18" t="s">
        <v>193</v>
      </c>
      <c r="D24" s="18" t="s">
        <v>194</v>
      </c>
      <c r="E24" s="12" t="s">
        <v>61</v>
      </c>
      <c r="F24" s="14">
        <v>2005</v>
      </c>
      <c r="G24" s="15" t="s">
        <v>151</v>
      </c>
      <c r="H24" s="18" t="s">
        <v>30</v>
      </c>
      <c r="I24" s="12">
        <v>20</v>
      </c>
      <c r="J24" s="12"/>
    </row>
    <row r="25" spans="1:10" ht="11.25" customHeight="1">
      <c r="A25" s="36">
        <v>24</v>
      </c>
      <c r="B25" s="12">
        <v>286</v>
      </c>
      <c r="C25" s="13" t="s">
        <v>195</v>
      </c>
      <c r="D25" s="13" t="s">
        <v>196</v>
      </c>
      <c r="E25" s="12" t="s">
        <v>61</v>
      </c>
      <c r="F25" s="14">
        <v>2005</v>
      </c>
      <c r="G25" s="15" t="s">
        <v>151</v>
      </c>
      <c r="H25" s="13" t="s">
        <v>37</v>
      </c>
      <c r="I25" s="12">
        <v>19</v>
      </c>
      <c r="J25" s="12"/>
    </row>
    <row r="26" spans="1:10" ht="11.25" customHeight="1">
      <c r="A26" s="36">
        <v>25</v>
      </c>
      <c r="B26" s="12">
        <v>131</v>
      </c>
      <c r="C26" s="13" t="s">
        <v>93</v>
      </c>
      <c r="D26" s="13" t="s">
        <v>197</v>
      </c>
      <c r="E26" s="12" t="s">
        <v>61</v>
      </c>
      <c r="F26" s="14">
        <v>2004</v>
      </c>
      <c r="G26" s="15" t="s">
        <v>151</v>
      </c>
      <c r="H26" s="13" t="s">
        <v>14</v>
      </c>
      <c r="I26" s="12">
        <v>18</v>
      </c>
      <c r="J26" s="12"/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ESORDIENTI MASCHILE&amp;R&amp;"Times New Roman,Normale"&amp;12U.S. Villazzano
G.S. Scarpon</oddHeader>
    <oddFooter>&amp;C&amp;"Times New Roman,Grassetto Corsivo"&amp;12Villazzano, 08 dicembre 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zoomScale="108" zoomScaleNormal="108" workbookViewId="0">
      <selection activeCell="L25" sqref="L25"/>
    </sheetView>
  </sheetViews>
  <sheetFormatPr defaultColWidth="5.44140625" defaultRowHeight="12.9" customHeight="1"/>
  <cols>
    <col min="1" max="1" width="8.33203125" style="34" customWidth="1"/>
    <col min="2" max="2" width="6.88671875" style="3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3"/>
    <col min="10" max="10" width="7.109375" style="3" customWidth="1"/>
    <col min="11" max="16384" width="5.44140625" style="2"/>
  </cols>
  <sheetData>
    <row r="1" spans="1:12" ht="11.25" customHeight="1">
      <c r="A1" s="3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2" ht="11.25" customHeight="1">
      <c r="A2" s="11">
        <v>1</v>
      </c>
      <c r="B2" s="12">
        <v>37</v>
      </c>
      <c r="C2" s="32" t="s">
        <v>198</v>
      </c>
      <c r="D2" s="32" t="s">
        <v>199</v>
      </c>
      <c r="E2" s="33" t="s">
        <v>12</v>
      </c>
      <c r="F2" s="41">
        <v>2003</v>
      </c>
      <c r="G2" s="15" t="s">
        <v>200</v>
      </c>
      <c r="H2" s="13" t="s">
        <v>157</v>
      </c>
      <c r="I2" s="12">
        <v>42</v>
      </c>
      <c r="J2" s="23" t="s">
        <v>201</v>
      </c>
    </row>
    <row r="3" spans="1:12" ht="11.25" customHeight="1">
      <c r="A3" s="11">
        <v>2</v>
      </c>
      <c r="B3" s="12">
        <v>133</v>
      </c>
      <c r="C3" s="13" t="s">
        <v>65</v>
      </c>
      <c r="D3" s="13" t="s">
        <v>11</v>
      </c>
      <c r="E3" s="12" t="s">
        <v>12</v>
      </c>
      <c r="F3" s="14">
        <v>2003</v>
      </c>
      <c r="G3" s="15" t="s">
        <v>200</v>
      </c>
      <c r="H3" s="13" t="s">
        <v>14</v>
      </c>
      <c r="I3" s="12">
        <v>41</v>
      </c>
      <c r="J3" s="23" t="s">
        <v>202</v>
      </c>
    </row>
    <row r="4" spans="1:12" ht="11.25" customHeight="1">
      <c r="A4" s="11">
        <v>3</v>
      </c>
      <c r="B4" s="12">
        <v>317</v>
      </c>
      <c r="C4" s="13" t="s">
        <v>203</v>
      </c>
      <c r="D4" s="13" t="s">
        <v>36</v>
      </c>
      <c r="E4" s="12" t="s">
        <v>12</v>
      </c>
      <c r="F4" s="14">
        <v>2002</v>
      </c>
      <c r="G4" s="15" t="s">
        <v>200</v>
      </c>
      <c r="H4" s="13" t="s">
        <v>37</v>
      </c>
      <c r="I4" s="12">
        <v>40</v>
      </c>
      <c r="J4" s="23" t="s">
        <v>204</v>
      </c>
    </row>
    <row r="5" spans="1:12" ht="11.25" customHeight="1">
      <c r="A5" s="36">
        <v>4</v>
      </c>
      <c r="B5" s="12">
        <v>117</v>
      </c>
      <c r="C5" s="13" t="s">
        <v>68</v>
      </c>
      <c r="D5" s="13" t="s">
        <v>205</v>
      </c>
      <c r="E5" s="12" t="s">
        <v>12</v>
      </c>
      <c r="F5" s="14">
        <v>2002</v>
      </c>
      <c r="G5" s="15" t="s">
        <v>200</v>
      </c>
      <c r="H5" s="13" t="s">
        <v>63</v>
      </c>
      <c r="I5" s="12">
        <v>39</v>
      </c>
      <c r="J5" s="23" t="s">
        <v>206</v>
      </c>
    </row>
    <row r="6" spans="1:12" ht="11.25" customHeight="1">
      <c r="A6" s="11">
        <v>5</v>
      </c>
      <c r="B6" s="12">
        <v>423</v>
      </c>
      <c r="C6" s="13" t="s">
        <v>207</v>
      </c>
      <c r="D6" s="13" t="s">
        <v>208</v>
      </c>
      <c r="E6" s="12" t="s">
        <v>12</v>
      </c>
      <c r="F6" s="14">
        <v>2002</v>
      </c>
      <c r="G6" s="15" t="s">
        <v>200</v>
      </c>
      <c r="H6" s="13" t="s">
        <v>41</v>
      </c>
      <c r="I6" s="12">
        <v>38</v>
      </c>
      <c r="J6" s="23" t="s">
        <v>209</v>
      </c>
    </row>
    <row r="7" spans="1:12" ht="11.25" customHeight="1">
      <c r="A7" s="11">
        <v>6</v>
      </c>
      <c r="B7" s="12">
        <v>155</v>
      </c>
      <c r="C7" s="32" t="s">
        <v>70</v>
      </c>
      <c r="D7" s="32" t="s">
        <v>210</v>
      </c>
      <c r="E7" s="33" t="s">
        <v>12</v>
      </c>
      <c r="F7" s="14">
        <v>2003</v>
      </c>
      <c r="G7" s="15" t="s">
        <v>200</v>
      </c>
      <c r="H7" s="19" t="s">
        <v>18</v>
      </c>
      <c r="I7" s="12">
        <v>37</v>
      </c>
      <c r="J7" s="12" t="s">
        <v>211</v>
      </c>
    </row>
    <row r="8" spans="1:12" ht="11.25" customHeight="1">
      <c r="A8" s="36">
        <v>7</v>
      </c>
      <c r="B8" s="12">
        <v>322</v>
      </c>
      <c r="C8" s="13" t="s">
        <v>212</v>
      </c>
      <c r="D8" s="13" t="s">
        <v>213</v>
      </c>
      <c r="E8" s="12" t="s">
        <v>12</v>
      </c>
      <c r="F8" s="14">
        <v>2003</v>
      </c>
      <c r="G8" s="15" t="s">
        <v>200</v>
      </c>
      <c r="H8" s="13" t="s">
        <v>37</v>
      </c>
      <c r="I8" s="12">
        <v>36</v>
      </c>
      <c r="J8" s="12" t="s">
        <v>214</v>
      </c>
    </row>
    <row r="9" spans="1:12" ht="11.25" customHeight="1">
      <c r="A9" s="11">
        <v>8</v>
      </c>
      <c r="B9" s="12">
        <v>48</v>
      </c>
      <c r="C9" s="42" t="s">
        <v>95</v>
      </c>
      <c r="D9" s="42" t="s">
        <v>36</v>
      </c>
      <c r="E9" s="30" t="s">
        <v>12</v>
      </c>
      <c r="F9" s="31">
        <v>2002</v>
      </c>
      <c r="G9" s="15" t="s">
        <v>200</v>
      </c>
      <c r="H9" s="18" t="s">
        <v>97</v>
      </c>
      <c r="I9" s="12">
        <v>35</v>
      </c>
      <c r="J9" s="12" t="s">
        <v>215</v>
      </c>
    </row>
    <row r="10" spans="1:12" ht="11.25" customHeight="1">
      <c r="A10" s="36">
        <v>9</v>
      </c>
      <c r="B10" s="12">
        <v>154</v>
      </c>
      <c r="C10" s="13" t="s">
        <v>70</v>
      </c>
      <c r="D10" s="13" t="s">
        <v>216</v>
      </c>
      <c r="E10" s="12" t="s">
        <v>12</v>
      </c>
      <c r="F10" s="14">
        <v>2002</v>
      </c>
      <c r="G10" s="15" t="s">
        <v>200</v>
      </c>
      <c r="H10" s="19" t="s">
        <v>18</v>
      </c>
      <c r="I10" s="12">
        <v>34</v>
      </c>
      <c r="J10" s="12" t="s">
        <v>217</v>
      </c>
    </row>
    <row r="11" spans="1:12" ht="11.25" customHeight="1">
      <c r="A11" s="11">
        <v>10</v>
      </c>
      <c r="B11" s="12">
        <v>210</v>
      </c>
      <c r="C11" s="13" t="s">
        <v>218</v>
      </c>
      <c r="D11" s="13" t="s">
        <v>219</v>
      </c>
      <c r="E11" s="12" t="s">
        <v>12</v>
      </c>
      <c r="F11" s="14">
        <v>2002</v>
      </c>
      <c r="G11" s="15" t="s">
        <v>200</v>
      </c>
      <c r="H11" s="13" t="s">
        <v>26</v>
      </c>
      <c r="I11" s="12">
        <v>33</v>
      </c>
      <c r="J11" s="12" t="s">
        <v>220</v>
      </c>
    </row>
    <row r="12" spans="1:12" ht="11.25" customHeight="1">
      <c r="A12" s="11">
        <v>11</v>
      </c>
      <c r="B12" s="12">
        <v>38</v>
      </c>
      <c r="C12" s="13" t="s">
        <v>221</v>
      </c>
      <c r="D12" s="13" t="s">
        <v>11</v>
      </c>
      <c r="E12" s="12" t="s">
        <v>12</v>
      </c>
      <c r="F12" s="14">
        <v>2002</v>
      </c>
      <c r="G12" s="15" t="s">
        <v>200</v>
      </c>
      <c r="H12" s="13" t="s">
        <v>157</v>
      </c>
      <c r="I12" s="12">
        <v>32</v>
      </c>
      <c r="J12" s="12"/>
    </row>
    <row r="13" spans="1:12" ht="11.25" customHeight="1">
      <c r="A13" s="36">
        <v>12</v>
      </c>
      <c r="B13" s="12">
        <v>200</v>
      </c>
      <c r="C13" s="13" t="s">
        <v>222</v>
      </c>
      <c r="D13" s="13" t="s">
        <v>223</v>
      </c>
      <c r="E13" s="12" t="s">
        <v>12</v>
      </c>
      <c r="F13" s="14">
        <v>2002</v>
      </c>
      <c r="G13" s="15" t="s">
        <v>200</v>
      </c>
      <c r="H13" s="13" t="s">
        <v>26</v>
      </c>
      <c r="I13" s="12">
        <v>31</v>
      </c>
      <c r="J13" s="12"/>
      <c r="L13" s="2">
        <f>SUBTOTAL(9,I11:I32)</f>
        <v>495</v>
      </c>
    </row>
    <row r="14" spans="1:12" ht="11.25" customHeight="1">
      <c r="A14" s="36">
        <v>13</v>
      </c>
      <c r="B14" s="12">
        <v>47</v>
      </c>
      <c r="C14" s="13" t="s">
        <v>224</v>
      </c>
      <c r="D14" s="13" t="s">
        <v>225</v>
      </c>
      <c r="E14" s="12" t="s">
        <v>12</v>
      </c>
      <c r="F14" s="14">
        <v>2003</v>
      </c>
      <c r="G14" s="15" t="s">
        <v>200</v>
      </c>
      <c r="H14" s="13" t="s">
        <v>97</v>
      </c>
      <c r="I14" s="12">
        <v>30</v>
      </c>
      <c r="J14" s="12"/>
    </row>
    <row r="15" spans="1:12" ht="11.25" customHeight="1">
      <c r="A15" s="36">
        <v>14</v>
      </c>
      <c r="B15" s="12">
        <v>73</v>
      </c>
      <c r="C15" s="13" t="s">
        <v>226</v>
      </c>
      <c r="D15" s="13" t="s">
        <v>227</v>
      </c>
      <c r="E15" s="12" t="s">
        <v>12</v>
      </c>
      <c r="F15" s="14">
        <v>2002</v>
      </c>
      <c r="G15" s="15" t="s">
        <v>200</v>
      </c>
      <c r="H15" s="13" t="s">
        <v>30</v>
      </c>
      <c r="I15" s="12">
        <v>29</v>
      </c>
      <c r="J15" s="12"/>
    </row>
    <row r="16" spans="1:12" ht="11.25" customHeight="1">
      <c r="A16" s="11">
        <v>15</v>
      </c>
      <c r="B16" s="12">
        <v>135</v>
      </c>
      <c r="C16" s="13" t="s">
        <v>228</v>
      </c>
      <c r="D16" s="13" t="s">
        <v>229</v>
      </c>
      <c r="E16" s="12" t="s">
        <v>12</v>
      </c>
      <c r="F16" s="14">
        <v>2002</v>
      </c>
      <c r="G16" s="15" t="s">
        <v>200</v>
      </c>
      <c r="H16" s="18" t="s">
        <v>14</v>
      </c>
      <c r="I16" s="12">
        <v>28</v>
      </c>
      <c r="J16" s="12"/>
    </row>
    <row r="17" spans="1:12" ht="11.25" customHeight="1">
      <c r="A17" s="36">
        <v>16</v>
      </c>
      <c r="B17" s="12">
        <v>111</v>
      </c>
      <c r="C17" s="13" t="s">
        <v>230</v>
      </c>
      <c r="D17" s="13" t="s">
        <v>231</v>
      </c>
      <c r="E17" s="12" t="s">
        <v>12</v>
      </c>
      <c r="F17" s="14">
        <v>2002</v>
      </c>
      <c r="G17" s="15" t="s">
        <v>200</v>
      </c>
      <c r="H17" s="13" t="s">
        <v>63</v>
      </c>
      <c r="I17" s="12">
        <v>27</v>
      </c>
      <c r="J17" s="12"/>
    </row>
    <row r="18" spans="1:12" ht="11.25" customHeight="1">
      <c r="A18" s="36">
        <v>17</v>
      </c>
      <c r="B18" s="12">
        <v>424</v>
      </c>
      <c r="C18" s="19" t="s">
        <v>232</v>
      </c>
      <c r="D18" s="19" t="s">
        <v>208</v>
      </c>
      <c r="E18" s="30" t="s">
        <v>12</v>
      </c>
      <c r="F18" s="14">
        <v>2003</v>
      </c>
      <c r="G18" s="15" t="s">
        <v>200</v>
      </c>
      <c r="H18" s="18" t="s">
        <v>41</v>
      </c>
      <c r="I18" s="12">
        <v>26</v>
      </c>
      <c r="J18" s="12"/>
    </row>
    <row r="19" spans="1:12" ht="11.25" customHeight="1">
      <c r="A19" s="36">
        <v>18</v>
      </c>
      <c r="B19" s="12">
        <v>326</v>
      </c>
      <c r="C19" s="13" t="s">
        <v>84</v>
      </c>
      <c r="D19" s="13" t="s">
        <v>233</v>
      </c>
      <c r="E19" s="12" t="s">
        <v>12</v>
      </c>
      <c r="F19" s="14">
        <v>2003</v>
      </c>
      <c r="G19" s="15" t="s">
        <v>200</v>
      </c>
      <c r="H19" s="13" t="s">
        <v>37</v>
      </c>
      <c r="I19" s="12">
        <v>25</v>
      </c>
      <c r="J19" s="12"/>
      <c r="L19" s="2">
        <f>SUBTOTAL(9,I4:I34)</f>
        <v>775</v>
      </c>
    </row>
    <row r="20" spans="1:12" ht="11.25" customHeight="1">
      <c r="A20" s="11">
        <v>19</v>
      </c>
      <c r="B20" s="12">
        <v>319</v>
      </c>
      <c r="C20" s="18" t="s">
        <v>234</v>
      </c>
      <c r="D20" s="18" t="s">
        <v>11</v>
      </c>
      <c r="E20" s="12" t="s">
        <v>12</v>
      </c>
      <c r="F20" s="14">
        <v>2002</v>
      </c>
      <c r="G20" s="15" t="s">
        <v>200</v>
      </c>
      <c r="H20" s="13" t="s">
        <v>37</v>
      </c>
      <c r="I20" s="12">
        <v>24</v>
      </c>
      <c r="J20" s="12"/>
    </row>
    <row r="21" spans="1:12" ht="11.25" customHeight="1">
      <c r="A21" s="11">
        <v>20</v>
      </c>
      <c r="B21" s="24">
        <v>441</v>
      </c>
      <c r="C21" s="37" t="s">
        <v>235</v>
      </c>
      <c r="D21" s="37" t="s">
        <v>236</v>
      </c>
      <c r="E21" s="24" t="s">
        <v>12</v>
      </c>
      <c r="F21" s="27">
        <v>2002</v>
      </c>
      <c r="G21" s="24" t="s">
        <v>200</v>
      </c>
      <c r="H21" s="37" t="s">
        <v>41</v>
      </c>
      <c r="I21" s="12">
        <v>23</v>
      </c>
      <c r="J21" s="12"/>
      <c r="L21" s="2">
        <f>SUBTOTAL(9,I6:I35)</f>
        <v>705</v>
      </c>
    </row>
    <row r="22" spans="1:12" ht="11.25" customHeight="1">
      <c r="A22" s="11">
        <v>21</v>
      </c>
      <c r="B22" s="12">
        <v>134</v>
      </c>
      <c r="C22" s="13" t="s">
        <v>237</v>
      </c>
      <c r="D22" s="13" t="s">
        <v>138</v>
      </c>
      <c r="E22" s="12" t="s">
        <v>12</v>
      </c>
      <c r="F22" s="14">
        <v>2003</v>
      </c>
      <c r="G22" s="15" t="s">
        <v>200</v>
      </c>
      <c r="H22" s="13" t="s">
        <v>14</v>
      </c>
      <c r="I22" s="12">
        <v>22</v>
      </c>
      <c r="J22" s="12"/>
    </row>
    <row r="23" spans="1:12" ht="11.25" customHeight="1">
      <c r="A23" s="36">
        <v>22</v>
      </c>
      <c r="B23" s="12">
        <v>239</v>
      </c>
      <c r="C23" s="13" t="s">
        <v>238</v>
      </c>
      <c r="D23" s="13" t="s">
        <v>239</v>
      </c>
      <c r="E23" s="12" t="s">
        <v>12</v>
      </c>
      <c r="F23" s="14">
        <v>2002</v>
      </c>
      <c r="G23" s="15" t="s">
        <v>200</v>
      </c>
      <c r="H23" s="13" t="s">
        <v>26</v>
      </c>
      <c r="I23" s="12">
        <v>21</v>
      </c>
      <c r="J23" s="12"/>
    </row>
    <row r="24" spans="1:12" ht="11.25" customHeight="1">
      <c r="A24" s="36">
        <v>23</v>
      </c>
      <c r="B24" s="12">
        <v>1</v>
      </c>
      <c r="C24" s="32" t="s">
        <v>240</v>
      </c>
      <c r="D24" s="32" t="s">
        <v>127</v>
      </c>
      <c r="E24" s="33" t="s">
        <v>12</v>
      </c>
      <c r="F24" s="41">
        <v>2002</v>
      </c>
      <c r="G24" s="15" t="s">
        <v>200</v>
      </c>
      <c r="H24" s="13" t="s">
        <v>120</v>
      </c>
      <c r="I24" s="12">
        <v>20</v>
      </c>
      <c r="J24" s="12"/>
    </row>
    <row r="25" spans="1:12" ht="11.25" customHeight="1">
      <c r="A25" s="36">
        <v>24</v>
      </c>
      <c r="B25" s="12">
        <v>430</v>
      </c>
      <c r="C25" s="13" t="s">
        <v>241</v>
      </c>
      <c r="D25" s="13" t="s">
        <v>242</v>
      </c>
      <c r="E25" s="12" t="s">
        <v>12</v>
      </c>
      <c r="F25" s="14">
        <v>2002</v>
      </c>
      <c r="G25" s="15" t="s">
        <v>200</v>
      </c>
      <c r="H25" s="13" t="s">
        <v>41</v>
      </c>
      <c r="I25" s="12">
        <v>19</v>
      </c>
      <c r="J25" s="12"/>
    </row>
    <row r="26" spans="1:12" ht="11.25" customHeight="1">
      <c r="A26" s="36">
        <v>25</v>
      </c>
      <c r="B26" s="12">
        <v>102</v>
      </c>
      <c r="C26" s="13" t="s">
        <v>243</v>
      </c>
      <c r="D26" s="13" t="s">
        <v>244</v>
      </c>
      <c r="E26" s="12" t="s">
        <v>12</v>
      </c>
      <c r="F26" s="14">
        <v>2002</v>
      </c>
      <c r="G26" s="15" t="s">
        <v>200</v>
      </c>
      <c r="H26" s="13" t="s">
        <v>47</v>
      </c>
      <c r="I26" s="12">
        <v>18</v>
      </c>
      <c r="J26" s="12"/>
    </row>
    <row r="27" spans="1:12" ht="11.25" customHeight="1">
      <c r="A27" s="36">
        <v>26</v>
      </c>
      <c r="B27" s="12">
        <v>212</v>
      </c>
      <c r="C27" s="13" t="s">
        <v>245</v>
      </c>
      <c r="D27" s="13" t="s">
        <v>223</v>
      </c>
      <c r="E27" s="12" t="s">
        <v>12</v>
      </c>
      <c r="F27" s="14">
        <v>2002</v>
      </c>
      <c r="G27" s="15" t="s">
        <v>200</v>
      </c>
      <c r="H27" s="13" t="s">
        <v>26</v>
      </c>
      <c r="I27" s="12">
        <v>17</v>
      </c>
      <c r="J27" s="12"/>
    </row>
    <row r="28" spans="1:12" ht="11.25" customHeight="1">
      <c r="A28" s="36">
        <v>27</v>
      </c>
      <c r="B28" s="12">
        <v>404</v>
      </c>
      <c r="C28" s="13" t="s">
        <v>246</v>
      </c>
      <c r="D28" s="13" t="s">
        <v>247</v>
      </c>
      <c r="E28" s="12" t="s">
        <v>12</v>
      </c>
      <c r="F28" s="14">
        <v>2002</v>
      </c>
      <c r="G28" s="15" t="s">
        <v>200</v>
      </c>
      <c r="H28" s="18" t="s">
        <v>248</v>
      </c>
      <c r="I28" s="12">
        <v>16</v>
      </c>
      <c r="J28" s="12"/>
    </row>
    <row r="29" spans="1:12" ht="11.25" customHeight="1">
      <c r="A29" s="36">
        <v>28</v>
      </c>
      <c r="B29" s="12">
        <v>103</v>
      </c>
      <c r="C29" s="13" t="s">
        <v>249</v>
      </c>
      <c r="D29" s="13" t="s">
        <v>142</v>
      </c>
      <c r="E29" s="12" t="s">
        <v>12</v>
      </c>
      <c r="F29" s="14">
        <v>2002</v>
      </c>
      <c r="G29" s="15" t="s">
        <v>200</v>
      </c>
      <c r="H29" s="13" t="s">
        <v>47</v>
      </c>
      <c r="I29" s="12">
        <v>15</v>
      </c>
      <c r="J29" s="12"/>
    </row>
    <row r="30" spans="1:12" ht="11.25" customHeight="1">
      <c r="A30" s="36">
        <v>29</v>
      </c>
      <c r="B30" s="12">
        <v>413</v>
      </c>
      <c r="C30" s="13" t="s">
        <v>250</v>
      </c>
      <c r="D30" s="13" t="s">
        <v>251</v>
      </c>
      <c r="E30" s="12" t="s">
        <v>12</v>
      </c>
      <c r="F30" s="14">
        <v>2002</v>
      </c>
      <c r="G30" s="15" t="s">
        <v>200</v>
      </c>
      <c r="H30" s="13" t="s">
        <v>248</v>
      </c>
      <c r="I30" s="12">
        <v>14</v>
      </c>
      <c r="J30" s="12"/>
    </row>
    <row r="31" spans="1:12" ht="11.25" customHeight="1">
      <c r="A31" s="36">
        <v>30</v>
      </c>
      <c r="B31" s="12">
        <v>318</v>
      </c>
      <c r="C31" s="13" t="s">
        <v>252</v>
      </c>
      <c r="D31" s="13" t="s">
        <v>253</v>
      </c>
      <c r="E31" s="12" t="s">
        <v>12</v>
      </c>
      <c r="F31" s="14">
        <v>2002</v>
      </c>
      <c r="G31" s="15" t="s">
        <v>200</v>
      </c>
      <c r="H31" s="13" t="s">
        <v>37</v>
      </c>
      <c r="I31" s="12">
        <v>13</v>
      </c>
      <c r="J31" s="12"/>
    </row>
    <row r="32" spans="1:12" ht="11.25" customHeight="1">
      <c r="A32" s="36">
        <v>31</v>
      </c>
      <c r="B32" s="12">
        <v>201</v>
      </c>
      <c r="C32" s="13" t="s">
        <v>254</v>
      </c>
      <c r="D32" s="13" t="s">
        <v>255</v>
      </c>
      <c r="E32" s="12" t="s">
        <v>12</v>
      </c>
      <c r="F32" s="14">
        <v>2002</v>
      </c>
      <c r="G32" s="15" t="s">
        <v>200</v>
      </c>
      <c r="H32" s="13" t="s">
        <v>26</v>
      </c>
      <c r="I32" s="12">
        <v>12</v>
      </c>
      <c r="J32" s="12"/>
    </row>
    <row r="33" spans="1:10" ht="11.25" customHeight="1">
      <c r="A33" s="36">
        <v>32</v>
      </c>
      <c r="B33" s="12">
        <v>328</v>
      </c>
      <c r="C33" s="13" t="s">
        <v>184</v>
      </c>
      <c r="D33" s="13" t="s">
        <v>256</v>
      </c>
      <c r="E33" s="12" t="s">
        <v>12</v>
      </c>
      <c r="F33" s="14">
        <v>2003</v>
      </c>
      <c r="G33" s="15" t="s">
        <v>200</v>
      </c>
      <c r="H33" s="13" t="s">
        <v>37</v>
      </c>
      <c r="I33" s="12">
        <v>11</v>
      </c>
      <c r="J33" s="12"/>
    </row>
    <row r="34" spans="1:10" ht="11.25" customHeight="1">
      <c r="A34" s="36">
        <v>33</v>
      </c>
      <c r="B34" s="12">
        <v>327</v>
      </c>
      <c r="C34" s="13" t="s">
        <v>257</v>
      </c>
      <c r="D34" s="13" t="s">
        <v>258</v>
      </c>
      <c r="E34" s="12" t="s">
        <v>12</v>
      </c>
      <c r="F34" s="14">
        <v>2003</v>
      </c>
      <c r="G34" s="15" t="s">
        <v>200</v>
      </c>
      <c r="H34" s="18" t="s">
        <v>37</v>
      </c>
      <c r="I34" s="12">
        <v>10</v>
      </c>
      <c r="J34" s="12"/>
    </row>
    <row r="35" spans="1:10" ht="11.25" customHeight="1">
      <c r="A35" s="36">
        <v>34</v>
      </c>
      <c r="B35" s="12">
        <v>435</v>
      </c>
      <c r="C35" s="13" t="s">
        <v>259</v>
      </c>
      <c r="D35" s="13" t="s">
        <v>260</v>
      </c>
      <c r="E35" s="12" t="s">
        <v>12</v>
      </c>
      <c r="F35" s="14">
        <v>2003</v>
      </c>
      <c r="G35" s="15" t="s">
        <v>200</v>
      </c>
      <c r="H35" s="13" t="s">
        <v>41</v>
      </c>
      <c r="I35" s="12">
        <v>9</v>
      </c>
      <c r="J35" s="12"/>
    </row>
    <row r="36" spans="1:10" ht="11.25" customHeight="1">
      <c r="A36" s="11">
        <v>35</v>
      </c>
      <c r="B36" s="12">
        <v>112</v>
      </c>
      <c r="C36" s="43" t="s">
        <v>261</v>
      </c>
      <c r="D36" s="43" t="s">
        <v>262</v>
      </c>
      <c r="E36" s="33" t="s">
        <v>12</v>
      </c>
      <c r="F36" s="41">
        <v>2003</v>
      </c>
      <c r="G36" s="15" t="s">
        <v>200</v>
      </c>
      <c r="H36" s="18" t="s">
        <v>63</v>
      </c>
      <c r="I36" s="12">
        <v>8</v>
      </c>
      <c r="J36" s="12"/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RAGAZZE&amp;R&amp;"Times New Roman,Normale"&amp;12U.S. Villazzano
G.S. Scarpon</oddHeader>
    <oddFooter>&amp;C&amp;"Times New Roman,Grassetto Corsivo"&amp;12Villazzano, 08 dicembre 2014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zoomScale="108" zoomScaleNormal="108" workbookViewId="0">
      <selection activeCell="L23" sqref="L23"/>
    </sheetView>
  </sheetViews>
  <sheetFormatPr defaultColWidth="5.44140625" defaultRowHeight="12.9" customHeight="1"/>
  <cols>
    <col min="1" max="1" width="8.33203125" style="34" customWidth="1"/>
    <col min="2" max="2" width="6.88671875" style="3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3"/>
    <col min="10" max="10" width="7.109375" style="3" customWidth="1"/>
    <col min="11" max="16384" width="5.44140625" style="2"/>
  </cols>
  <sheetData>
    <row r="1" spans="1:12" ht="11.25" customHeight="1">
      <c r="A1" s="3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2" ht="11.25" customHeight="1">
      <c r="A2" s="36">
        <v>1</v>
      </c>
      <c r="B2" s="12">
        <v>110</v>
      </c>
      <c r="C2" s="19" t="s">
        <v>263</v>
      </c>
      <c r="D2" s="13" t="s">
        <v>80</v>
      </c>
      <c r="E2" s="12" t="s">
        <v>61</v>
      </c>
      <c r="F2" s="31">
        <v>2002</v>
      </c>
      <c r="G2" s="15" t="s">
        <v>264</v>
      </c>
      <c r="H2" s="18" t="s">
        <v>63</v>
      </c>
      <c r="I2" s="12">
        <v>42</v>
      </c>
      <c r="J2" s="12" t="s">
        <v>265</v>
      </c>
    </row>
    <row r="3" spans="1:12" ht="11.25" customHeight="1">
      <c r="A3" s="36">
        <v>2</v>
      </c>
      <c r="B3" s="12">
        <v>51</v>
      </c>
      <c r="C3" s="19" t="s">
        <v>266</v>
      </c>
      <c r="D3" s="13" t="s">
        <v>267</v>
      </c>
      <c r="E3" s="12" t="s">
        <v>61</v>
      </c>
      <c r="F3" s="31">
        <v>2002</v>
      </c>
      <c r="G3" s="15" t="s">
        <v>264</v>
      </c>
      <c r="H3" s="18" t="s">
        <v>97</v>
      </c>
      <c r="I3" s="12">
        <v>41</v>
      </c>
      <c r="J3" s="12" t="s">
        <v>268</v>
      </c>
    </row>
    <row r="4" spans="1:12" ht="11.25" customHeight="1">
      <c r="A4" s="36">
        <v>3</v>
      </c>
      <c r="B4" s="12">
        <v>94</v>
      </c>
      <c r="C4" s="13" t="s">
        <v>269</v>
      </c>
      <c r="D4" s="13" t="s">
        <v>270</v>
      </c>
      <c r="E4" s="12" t="s">
        <v>61</v>
      </c>
      <c r="F4" s="14">
        <v>2002</v>
      </c>
      <c r="G4" s="15" t="s">
        <v>264</v>
      </c>
      <c r="H4" s="13" t="s">
        <v>144</v>
      </c>
      <c r="I4" s="12">
        <v>40</v>
      </c>
      <c r="J4" s="12" t="s">
        <v>271</v>
      </c>
    </row>
    <row r="5" spans="1:12" ht="11.25" customHeight="1">
      <c r="A5" s="36">
        <v>4</v>
      </c>
      <c r="B5" s="12">
        <v>119</v>
      </c>
      <c r="C5" s="13" t="s">
        <v>272</v>
      </c>
      <c r="D5" s="13" t="s">
        <v>179</v>
      </c>
      <c r="E5" s="12" t="s">
        <v>61</v>
      </c>
      <c r="F5" s="14">
        <v>2002</v>
      </c>
      <c r="G5" s="15" t="s">
        <v>264</v>
      </c>
      <c r="H5" s="13" t="s">
        <v>63</v>
      </c>
      <c r="I5" s="12">
        <v>39</v>
      </c>
      <c r="J5" s="12" t="s">
        <v>273</v>
      </c>
      <c r="L5" s="2">
        <f>SUBTOTAL(9,I2:I24)</f>
        <v>713</v>
      </c>
    </row>
    <row r="6" spans="1:12" ht="11.25" customHeight="1">
      <c r="A6" s="11">
        <v>5</v>
      </c>
      <c r="B6" s="12">
        <v>104</v>
      </c>
      <c r="C6" s="18" t="s">
        <v>274</v>
      </c>
      <c r="D6" s="18" t="s">
        <v>91</v>
      </c>
      <c r="E6" s="12" t="s">
        <v>61</v>
      </c>
      <c r="F6" s="14">
        <v>2002</v>
      </c>
      <c r="G6" s="15" t="s">
        <v>264</v>
      </c>
      <c r="H6" s="18" t="s">
        <v>47</v>
      </c>
      <c r="I6" s="12">
        <v>38</v>
      </c>
      <c r="J6" s="12" t="s">
        <v>275</v>
      </c>
    </row>
    <row r="7" spans="1:12" ht="11.25" customHeight="1">
      <c r="A7" s="36">
        <v>6</v>
      </c>
      <c r="B7" s="12">
        <v>215</v>
      </c>
      <c r="C7" s="32" t="s">
        <v>180</v>
      </c>
      <c r="D7" s="32" t="s">
        <v>171</v>
      </c>
      <c r="E7" s="33" t="s">
        <v>61</v>
      </c>
      <c r="F7" s="14">
        <v>2003</v>
      </c>
      <c r="G7" s="15" t="s">
        <v>264</v>
      </c>
      <c r="H7" s="19" t="s">
        <v>26</v>
      </c>
      <c r="I7" s="12">
        <v>37</v>
      </c>
      <c r="J7" s="44" t="s">
        <v>204</v>
      </c>
    </row>
    <row r="8" spans="1:12" ht="11.25" customHeight="1">
      <c r="A8" s="11">
        <v>7</v>
      </c>
      <c r="B8" s="12">
        <v>213</v>
      </c>
      <c r="C8" s="13" t="s">
        <v>276</v>
      </c>
      <c r="D8" s="13" t="s">
        <v>277</v>
      </c>
      <c r="E8" s="12" t="s">
        <v>61</v>
      </c>
      <c r="F8" s="14">
        <v>2002</v>
      </c>
      <c r="G8" s="15" t="s">
        <v>264</v>
      </c>
      <c r="H8" s="13" t="s">
        <v>26</v>
      </c>
      <c r="I8" s="12">
        <v>36</v>
      </c>
      <c r="J8" s="44" t="s">
        <v>204</v>
      </c>
    </row>
    <row r="9" spans="1:12" ht="11.25" customHeight="1">
      <c r="A9" s="11">
        <v>8</v>
      </c>
      <c r="B9" s="12">
        <v>92</v>
      </c>
      <c r="C9" s="19" t="s">
        <v>143</v>
      </c>
      <c r="D9" s="19" t="s">
        <v>278</v>
      </c>
      <c r="E9" s="30" t="s">
        <v>61</v>
      </c>
      <c r="F9" s="31">
        <v>2003</v>
      </c>
      <c r="G9" s="15" t="s">
        <v>264</v>
      </c>
      <c r="H9" s="13" t="s">
        <v>144</v>
      </c>
      <c r="I9" s="12">
        <v>35</v>
      </c>
      <c r="J9" s="12" t="s">
        <v>209</v>
      </c>
    </row>
    <row r="10" spans="1:12" ht="11.25" customHeight="1">
      <c r="A10" s="36">
        <v>9</v>
      </c>
      <c r="B10" s="24">
        <v>428</v>
      </c>
      <c r="C10" s="37" t="s">
        <v>279</v>
      </c>
      <c r="D10" s="37" t="s">
        <v>280</v>
      </c>
      <c r="E10" s="24" t="s">
        <v>61</v>
      </c>
      <c r="F10" s="27">
        <v>2002</v>
      </c>
      <c r="G10" s="24" t="s">
        <v>264</v>
      </c>
      <c r="H10" s="37" t="s">
        <v>41</v>
      </c>
      <c r="I10" s="12">
        <v>34</v>
      </c>
      <c r="J10" s="12" t="s">
        <v>281</v>
      </c>
    </row>
    <row r="11" spans="1:12" ht="11.25" customHeight="1">
      <c r="A11" s="11">
        <v>10</v>
      </c>
      <c r="B11" s="12">
        <v>49</v>
      </c>
      <c r="C11" s="19" t="s">
        <v>224</v>
      </c>
      <c r="D11" s="13" t="s">
        <v>280</v>
      </c>
      <c r="E11" s="12" t="s">
        <v>61</v>
      </c>
      <c r="F11" s="31">
        <v>2003</v>
      </c>
      <c r="G11" s="15" t="s">
        <v>264</v>
      </c>
      <c r="H11" s="18" t="s">
        <v>97</v>
      </c>
      <c r="I11" s="12">
        <v>33</v>
      </c>
      <c r="J11" s="12" t="s">
        <v>211</v>
      </c>
      <c r="L11" s="2">
        <f>SUBTOTAL(9,I3:I15)</f>
        <v>455</v>
      </c>
    </row>
    <row r="12" spans="1:12" ht="11.25" customHeight="1">
      <c r="A12" s="36">
        <v>11</v>
      </c>
      <c r="B12" s="12">
        <v>296</v>
      </c>
      <c r="C12" s="19" t="s">
        <v>282</v>
      </c>
      <c r="D12" s="13" t="s">
        <v>83</v>
      </c>
      <c r="E12" s="12" t="s">
        <v>61</v>
      </c>
      <c r="F12" s="31">
        <v>2002</v>
      </c>
      <c r="G12" s="15" t="s">
        <v>264</v>
      </c>
      <c r="H12" s="18" t="s">
        <v>37</v>
      </c>
      <c r="I12" s="12">
        <v>32</v>
      </c>
      <c r="J12" s="12"/>
    </row>
    <row r="13" spans="1:12" ht="11.25" customHeight="1">
      <c r="A13" s="11">
        <v>12</v>
      </c>
      <c r="B13" s="24">
        <v>434</v>
      </c>
      <c r="C13" s="37" t="s">
        <v>283</v>
      </c>
      <c r="D13" s="37" t="s">
        <v>284</v>
      </c>
      <c r="E13" s="24" t="s">
        <v>61</v>
      </c>
      <c r="F13" s="27">
        <v>2002</v>
      </c>
      <c r="G13" s="24" t="s">
        <v>264</v>
      </c>
      <c r="H13" s="37" t="s">
        <v>41</v>
      </c>
      <c r="I13" s="12">
        <v>31</v>
      </c>
      <c r="J13" s="12"/>
    </row>
    <row r="14" spans="1:12" ht="11.25" customHeight="1">
      <c r="A14" s="11">
        <v>13</v>
      </c>
      <c r="B14" s="12">
        <v>52</v>
      </c>
      <c r="C14" s="13" t="s">
        <v>285</v>
      </c>
      <c r="D14" s="13" t="s">
        <v>286</v>
      </c>
      <c r="E14" s="12" t="s">
        <v>61</v>
      </c>
      <c r="F14" s="14">
        <v>2002</v>
      </c>
      <c r="G14" s="15" t="s">
        <v>264</v>
      </c>
      <c r="H14" s="13" t="s">
        <v>97</v>
      </c>
      <c r="I14" s="12">
        <v>30</v>
      </c>
      <c r="J14" s="12"/>
    </row>
    <row r="15" spans="1:12" ht="11.25" customHeight="1">
      <c r="A15" s="36">
        <v>14</v>
      </c>
      <c r="B15" s="12">
        <v>50</v>
      </c>
      <c r="C15" s="13" t="s">
        <v>224</v>
      </c>
      <c r="D15" s="13" t="s">
        <v>171</v>
      </c>
      <c r="E15" s="12" t="s">
        <v>61</v>
      </c>
      <c r="F15" s="14">
        <v>2003</v>
      </c>
      <c r="G15" s="15" t="s">
        <v>264</v>
      </c>
      <c r="H15" s="13" t="s">
        <v>97</v>
      </c>
      <c r="I15" s="12">
        <v>29</v>
      </c>
      <c r="J15" s="12"/>
    </row>
    <row r="16" spans="1:12" ht="11.25" customHeight="1">
      <c r="A16" s="36">
        <v>16</v>
      </c>
      <c r="B16" s="12">
        <v>255</v>
      </c>
      <c r="C16" s="32" t="s">
        <v>20</v>
      </c>
      <c r="D16" s="32" t="s">
        <v>287</v>
      </c>
      <c r="E16" s="33" t="s">
        <v>61</v>
      </c>
      <c r="F16" s="14">
        <v>2002</v>
      </c>
      <c r="G16" s="15" t="s">
        <v>264</v>
      </c>
      <c r="H16" s="19" t="s">
        <v>22</v>
      </c>
      <c r="I16" s="12">
        <v>28</v>
      </c>
      <c r="J16" s="12"/>
    </row>
    <row r="17" spans="1:12" ht="11.25" customHeight="1">
      <c r="A17" s="11">
        <v>17</v>
      </c>
      <c r="B17" s="12">
        <v>297</v>
      </c>
      <c r="C17" s="13" t="s">
        <v>98</v>
      </c>
      <c r="D17" s="13" t="s">
        <v>280</v>
      </c>
      <c r="E17" s="12" t="s">
        <v>61</v>
      </c>
      <c r="F17" s="14">
        <v>2002</v>
      </c>
      <c r="G17" s="15" t="s">
        <v>264</v>
      </c>
      <c r="H17" s="13" t="s">
        <v>37</v>
      </c>
      <c r="I17" s="12">
        <v>27</v>
      </c>
      <c r="J17" s="12"/>
    </row>
    <row r="18" spans="1:12" ht="11.25" customHeight="1">
      <c r="A18" s="36">
        <v>18</v>
      </c>
      <c r="B18" s="24">
        <v>408</v>
      </c>
      <c r="C18" s="37" t="s">
        <v>288</v>
      </c>
      <c r="D18" s="37" t="s">
        <v>177</v>
      </c>
      <c r="E18" s="24" t="s">
        <v>61</v>
      </c>
      <c r="F18" s="27">
        <v>2002</v>
      </c>
      <c r="G18" s="24" t="s">
        <v>264</v>
      </c>
      <c r="H18" s="37" t="s">
        <v>248</v>
      </c>
      <c r="I18" s="12">
        <v>26</v>
      </c>
      <c r="J18" s="12"/>
    </row>
    <row r="19" spans="1:12" ht="11.25" customHeight="1">
      <c r="A19" s="11">
        <v>19</v>
      </c>
      <c r="B19" s="12">
        <v>253</v>
      </c>
      <c r="C19" s="13" t="s">
        <v>289</v>
      </c>
      <c r="D19" s="13" t="s">
        <v>91</v>
      </c>
      <c r="E19" s="12" t="s">
        <v>61</v>
      </c>
      <c r="F19" s="14">
        <v>2003</v>
      </c>
      <c r="G19" s="15" t="s">
        <v>264</v>
      </c>
      <c r="H19" s="13" t="s">
        <v>22</v>
      </c>
      <c r="I19" s="12">
        <v>25</v>
      </c>
      <c r="J19" s="12"/>
    </row>
    <row r="20" spans="1:12" ht="11.25" customHeight="1">
      <c r="A20" s="36">
        <v>20</v>
      </c>
      <c r="B20" s="24">
        <v>420</v>
      </c>
      <c r="C20" s="37" t="s">
        <v>39</v>
      </c>
      <c r="D20" s="37" t="s">
        <v>290</v>
      </c>
      <c r="E20" s="24" t="s">
        <v>61</v>
      </c>
      <c r="F20" s="27">
        <v>2003</v>
      </c>
      <c r="G20" s="24" t="s">
        <v>264</v>
      </c>
      <c r="H20" s="37" t="s">
        <v>41</v>
      </c>
      <c r="I20" s="12">
        <v>24</v>
      </c>
      <c r="J20" s="12"/>
    </row>
    <row r="21" spans="1:12" ht="11.25" customHeight="1">
      <c r="A21" s="36">
        <v>21</v>
      </c>
      <c r="B21" s="12">
        <v>312</v>
      </c>
      <c r="C21" s="13" t="s">
        <v>291</v>
      </c>
      <c r="D21" s="13" t="s">
        <v>292</v>
      </c>
      <c r="E21" s="12" t="s">
        <v>61</v>
      </c>
      <c r="F21" s="14">
        <v>2003</v>
      </c>
      <c r="G21" s="15" t="s">
        <v>264</v>
      </c>
      <c r="H21" s="13" t="s">
        <v>37</v>
      </c>
      <c r="I21" s="12">
        <v>23</v>
      </c>
      <c r="J21" s="12"/>
    </row>
    <row r="22" spans="1:12" ht="11.25" customHeight="1">
      <c r="A22" s="36">
        <v>22</v>
      </c>
      <c r="B22" s="12">
        <v>300</v>
      </c>
      <c r="C22" s="13" t="s">
        <v>293</v>
      </c>
      <c r="D22" s="13" t="s">
        <v>294</v>
      </c>
      <c r="E22" s="12" t="s">
        <v>61</v>
      </c>
      <c r="F22" s="14">
        <v>2003</v>
      </c>
      <c r="G22" s="15" t="s">
        <v>264</v>
      </c>
      <c r="H22" s="13" t="s">
        <v>37</v>
      </c>
      <c r="I22" s="12">
        <v>22</v>
      </c>
      <c r="J22" s="12"/>
      <c r="L22" s="2">
        <f>SUBTOTAL(9,I12:I35)</f>
        <v>492</v>
      </c>
    </row>
    <row r="23" spans="1:12" ht="11.25" customHeight="1">
      <c r="A23" s="11">
        <v>23</v>
      </c>
      <c r="B23" s="12">
        <v>120</v>
      </c>
      <c r="C23" s="13" t="s">
        <v>272</v>
      </c>
      <c r="D23" s="13" t="s">
        <v>290</v>
      </c>
      <c r="E23" s="12" t="s">
        <v>61</v>
      </c>
      <c r="F23" s="14">
        <v>2003</v>
      </c>
      <c r="G23" s="15" t="s">
        <v>264</v>
      </c>
      <c r="H23" s="18" t="s">
        <v>63</v>
      </c>
      <c r="I23" s="12">
        <v>21</v>
      </c>
      <c r="J23" s="12"/>
    </row>
    <row r="24" spans="1:12" ht="11.25" customHeight="1">
      <c r="A24" s="11">
        <v>24</v>
      </c>
      <c r="B24" s="12">
        <v>114</v>
      </c>
      <c r="C24" s="18" t="s">
        <v>295</v>
      </c>
      <c r="D24" s="18" t="s">
        <v>296</v>
      </c>
      <c r="E24" s="12" t="s">
        <v>61</v>
      </c>
      <c r="F24" s="14">
        <v>2003</v>
      </c>
      <c r="G24" s="15" t="s">
        <v>264</v>
      </c>
      <c r="H24" s="18" t="s">
        <v>63</v>
      </c>
      <c r="I24" s="12">
        <v>20</v>
      </c>
      <c r="J24" s="12"/>
    </row>
    <row r="25" spans="1:12" ht="11.25" customHeight="1">
      <c r="A25" s="11">
        <v>25</v>
      </c>
      <c r="B25" s="24">
        <v>418</v>
      </c>
      <c r="C25" s="37" t="s">
        <v>24</v>
      </c>
      <c r="D25" s="37" t="s">
        <v>69</v>
      </c>
      <c r="E25" s="24" t="s">
        <v>61</v>
      </c>
      <c r="F25" s="27">
        <v>2002</v>
      </c>
      <c r="G25" s="24" t="s">
        <v>264</v>
      </c>
      <c r="H25" s="37" t="s">
        <v>26</v>
      </c>
      <c r="I25" s="12">
        <v>19</v>
      </c>
      <c r="J25" s="12"/>
    </row>
    <row r="26" spans="1:12" ht="11.25" customHeight="1">
      <c r="A26" s="36">
        <v>26</v>
      </c>
      <c r="B26" s="12">
        <v>211</v>
      </c>
      <c r="C26" s="13" t="s">
        <v>297</v>
      </c>
      <c r="D26" s="13" t="s">
        <v>83</v>
      </c>
      <c r="E26" s="12" t="s">
        <v>61</v>
      </c>
      <c r="F26" s="14">
        <v>2003</v>
      </c>
      <c r="G26" s="15" t="s">
        <v>264</v>
      </c>
      <c r="H26" s="13" t="s">
        <v>26</v>
      </c>
      <c r="I26" s="12">
        <v>18</v>
      </c>
      <c r="J26" s="12"/>
      <c r="L26" s="2">
        <f>SUBTOTAL(9,I7:I36)</f>
        <v>675</v>
      </c>
    </row>
    <row r="27" spans="1:12" ht="11.25" customHeight="1">
      <c r="A27" s="36">
        <v>27</v>
      </c>
      <c r="B27" s="12">
        <v>303</v>
      </c>
      <c r="C27" s="19" t="s">
        <v>298</v>
      </c>
      <c r="D27" s="13" t="s">
        <v>179</v>
      </c>
      <c r="E27" s="12" t="s">
        <v>61</v>
      </c>
      <c r="F27" s="31">
        <v>2003</v>
      </c>
      <c r="G27" s="15" t="s">
        <v>264</v>
      </c>
      <c r="H27" s="18" t="s">
        <v>37</v>
      </c>
      <c r="I27" s="12">
        <v>17</v>
      </c>
      <c r="J27" s="12"/>
    </row>
    <row r="28" spans="1:12" ht="11.25" customHeight="1">
      <c r="A28" s="11">
        <v>28</v>
      </c>
      <c r="B28" s="12">
        <v>229</v>
      </c>
      <c r="C28" s="13" t="s">
        <v>299</v>
      </c>
      <c r="D28" s="13" t="s">
        <v>77</v>
      </c>
      <c r="E28" s="12" t="s">
        <v>61</v>
      </c>
      <c r="F28" s="14">
        <v>2002</v>
      </c>
      <c r="G28" s="15" t="s">
        <v>264</v>
      </c>
      <c r="H28" s="13" t="s">
        <v>26</v>
      </c>
      <c r="I28" s="12">
        <v>16</v>
      </c>
      <c r="J28" s="12"/>
    </row>
    <row r="29" spans="1:12" ht="11.25" customHeight="1">
      <c r="A29" s="11">
        <v>29</v>
      </c>
      <c r="B29" s="12">
        <v>301</v>
      </c>
      <c r="C29" s="13" t="s">
        <v>300</v>
      </c>
      <c r="D29" s="13" t="s">
        <v>179</v>
      </c>
      <c r="E29" s="12" t="s">
        <v>61</v>
      </c>
      <c r="F29" s="14">
        <v>2003</v>
      </c>
      <c r="G29" s="15" t="s">
        <v>264</v>
      </c>
      <c r="H29" s="18" t="s">
        <v>37</v>
      </c>
      <c r="I29" s="12">
        <v>15</v>
      </c>
      <c r="J29" s="12"/>
    </row>
    <row r="30" spans="1:12" ht="11.25" customHeight="1">
      <c r="A30" s="11">
        <v>30</v>
      </c>
      <c r="B30" s="12">
        <v>305</v>
      </c>
      <c r="C30" s="13" t="s">
        <v>301</v>
      </c>
      <c r="D30" s="13" t="s">
        <v>280</v>
      </c>
      <c r="E30" s="12" t="s">
        <v>61</v>
      </c>
      <c r="F30" s="14">
        <v>2003</v>
      </c>
      <c r="G30" s="15" t="s">
        <v>264</v>
      </c>
      <c r="H30" s="13" t="s">
        <v>37</v>
      </c>
      <c r="I30" s="12">
        <v>14</v>
      </c>
      <c r="J30" s="12"/>
    </row>
    <row r="31" spans="1:12" ht="11.25" customHeight="1">
      <c r="A31" s="36">
        <v>31</v>
      </c>
      <c r="B31" s="12">
        <v>299</v>
      </c>
      <c r="C31" s="13" t="s">
        <v>302</v>
      </c>
      <c r="D31" s="13" t="s">
        <v>303</v>
      </c>
      <c r="E31" s="12" t="s">
        <v>61</v>
      </c>
      <c r="F31" s="14">
        <v>2003</v>
      </c>
      <c r="G31" s="15" t="s">
        <v>264</v>
      </c>
      <c r="H31" s="13" t="s">
        <v>37</v>
      </c>
      <c r="I31" s="12">
        <v>13</v>
      </c>
      <c r="J31" s="12"/>
    </row>
    <row r="32" spans="1:12" ht="11.25" customHeight="1">
      <c r="A32" s="36">
        <v>32</v>
      </c>
      <c r="B32" s="12">
        <v>219</v>
      </c>
      <c r="C32" s="13" t="s">
        <v>304</v>
      </c>
      <c r="D32" s="13" t="s">
        <v>101</v>
      </c>
      <c r="E32" s="12" t="s">
        <v>61</v>
      </c>
      <c r="F32" s="14">
        <v>2002</v>
      </c>
      <c r="G32" s="15" t="s">
        <v>264</v>
      </c>
      <c r="H32" s="13" t="s">
        <v>26</v>
      </c>
      <c r="I32" s="12">
        <v>12</v>
      </c>
      <c r="J32" s="12"/>
    </row>
    <row r="33" spans="1:10" ht="11.25" customHeight="1">
      <c r="A33" s="36">
        <v>33</v>
      </c>
      <c r="B33" s="24">
        <v>307</v>
      </c>
      <c r="C33" s="37" t="s">
        <v>35</v>
      </c>
      <c r="D33" s="37" t="s">
        <v>156</v>
      </c>
      <c r="E33" s="24" t="s">
        <v>61</v>
      </c>
      <c r="F33" s="27">
        <v>2003</v>
      </c>
      <c r="G33" s="24" t="s">
        <v>264</v>
      </c>
      <c r="H33" s="37" t="s">
        <v>37</v>
      </c>
      <c r="I33" s="12">
        <v>11</v>
      </c>
      <c r="J33" s="12"/>
    </row>
    <row r="34" spans="1:10" ht="11.25" customHeight="1">
      <c r="A34" s="36">
        <v>34</v>
      </c>
      <c r="B34" s="12">
        <v>2</v>
      </c>
      <c r="C34" s="13" t="s">
        <v>305</v>
      </c>
      <c r="D34" s="13" t="s">
        <v>306</v>
      </c>
      <c r="E34" s="12" t="s">
        <v>61</v>
      </c>
      <c r="F34" s="14">
        <v>2003</v>
      </c>
      <c r="G34" s="15" t="s">
        <v>264</v>
      </c>
      <c r="H34" s="18" t="s">
        <v>120</v>
      </c>
      <c r="I34" s="12">
        <v>10</v>
      </c>
      <c r="J34" s="12"/>
    </row>
    <row r="35" spans="1:10" ht="11.25" customHeight="1">
      <c r="A35" s="11">
        <v>35</v>
      </c>
      <c r="B35" s="24">
        <v>313</v>
      </c>
      <c r="C35" s="37" t="s">
        <v>307</v>
      </c>
      <c r="D35" s="37" t="s">
        <v>277</v>
      </c>
      <c r="E35" s="24" t="s">
        <v>61</v>
      </c>
      <c r="F35" s="27">
        <v>2003</v>
      </c>
      <c r="G35" s="24" t="s">
        <v>264</v>
      </c>
      <c r="H35" s="37" t="s">
        <v>37</v>
      </c>
      <c r="I35" s="12">
        <v>9</v>
      </c>
      <c r="J35" s="12"/>
    </row>
    <row r="36" spans="1:10" ht="11.25" customHeight="1">
      <c r="A36" s="36">
        <v>36</v>
      </c>
      <c r="B36" s="12">
        <v>220</v>
      </c>
      <c r="C36" s="13" t="s">
        <v>308</v>
      </c>
      <c r="D36" s="13" t="s">
        <v>309</v>
      </c>
      <c r="E36" s="12" t="s">
        <v>61</v>
      </c>
      <c r="F36" s="14">
        <v>2003</v>
      </c>
      <c r="G36" s="15" t="s">
        <v>264</v>
      </c>
      <c r="H36" s="13" t="s">
        <v>26</v>
      </c>
      <c r="I36" s="12">
        <v>8</v>
      </c>
    </row>
    <row r="37" spans="1:10" ht="11.25" customHeight="1">
      <c r="A37" s="36">
        <v>37</v>
      </c>
      <c r="B37" s="12">
        <v>136</v>
      </c>
      <c r="C37" s="13" t="s">
        <v>310</v>
      </c>
      <c r="D37" s="13" t="s">
        <v>280</v>
      </c>
      <c r="E37" s="12" t="s">
        <v>61</v>
      </c>
      <c r="F37" s="14">
        <v>2003</v>
      </c>
      <c r="G37" s="15" t="s">
        <v>264</v>
      </c>
      <c r="H37" s="13" t="s">
        <v>14</v>
      </c>
      <c r="I37" s="12">
        <v>7</v>
      </c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RAGAZZI&amp;R&amp;"Times New Roman,Normale"&amp;12U.S. Villazzano
G.S. Scarpon</oddHeader>
    <oddFooter>&amp;C&amp;"Times New Roman,Grassetto Corsivo"&amp;12Villazzano, 08 dicembre 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zoomScale="108" zoomScaleNormal="108" workbookViewId="0">
      <selection activeCell="L7" sqref="L7"/>
    </sheetView>
  </sheetViews>
  <sheetFormatPr defaultColWidth="5.44140625" defaultRowHeight="12.9" customHeight="1"/>
  <cols>
    <col min="1" max="1" width="8.33203125" style="34" customWidth="1"/>
    <col min="2" max="2" width="6.88671875" style="3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2"/>
    <col min="10" max="10" width="6.5546875" style="3" customWidth="1"/>
    <col min="11" max="16384" width="5.44140625" style="2"/>
  </cols>
  <sheetData>
    <row r="1" spans="1:12" ht="11.25" customHeight="1">
      <c r="A1" s="35" t="s">
        <v>311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2" ht="11.25" customHeight="1">
      <c r="A2" s="11">
        <v>1</v>
      </c>
      <c r="B2" s="12">
        <v>69</v>
      </c>
      <c r="C2" s="13" t="s">
        <v>312</v>
      </c>
      <c r="D2" s="13" t="s">
        <v>313</v>
      </c>
      <c r="E2" s="12" t="s">
        <v>12</v>
      </c>
      <c r="F2" s="14">
        <v>2000</v>
      </c>
      <c r="G2" s="15" t="s">
        <v>314</v>
      </c>
      <c r="H2" s="13" t="s">
        <v>144</v>
      </c>
      <c r="I2" s="13">
        <v>42</v>
      </c>
      <c r="J2" s="23" t="s">
        <v>315</v>
      </c>
    </row>
    <row r="3" spans="1:12" ht="11.25" customHeight="1">
      <c r="A3" s="36">
        <v>2</v>
      </c>
      <c r="B3" s="12">
        <v>54</v>
      </c>
      <c r="C3" s="13" t="s">
        <v>316</v>
      </c>
      <c r="D3" s="13" t="s">
        <v>142</v>
      </c>
      <c r="E3" s="12" t="s">
        <v>12</v>
      </c>
      <c r="F3" s="14">
        <v>2001</v>
      </c>
      <c r="G3" s="15" t="s">
        <v>314</v>
      </c>
      <c r="H3" s="13" t="s">
        <v>97</v>
      </c>
      <c r="I3" s="13">
        <v>41</v>
      </c>
      <c r="J3" s="23" t="s">
        <v>317</v>
      </c>
    </row>
    <row r="4" spans="1:12" ht="11.25" customHeight="1">
      <c r="A4" s="11">
        <v>3</v>
      </c>
      <c r="B4" s="12">
        <v>53</v>
      </c>
      <c r="C4" s="13" t="s">
        <v>318</v>
      </c>
      <c r="D4" s="13" t="s">
        <v>319</v>
      </c>
      <c r="E4" s="12" t="s">
        <v>12</v>
      </c>
      <c r="F4" s="14">
        <v>2001</v>
      </c>
      <c r="G4" s="15" t="s">
        <v>314</v>
      </c>
      <c r="H4" s="13" t="s">
        <v>97</v>
      </c>
      <c r="I4" s="13">
        <v>40</v>
      </c>
      <c r="J4" s="23" t="s">
        <v>320</v>
      </c>
    </row>
    <row r="5" spans="1:12" ht="11.25" customHeight="1">
      <c r="A5" s="45">
        <v>4</v>
      </c>
      <c r="B5" s="24">
        <v>333</v>
      </c>
      <c r="C5" s="37" t="s">
        <v>84</v>
      </c>
      <c r="D5" s="37" t="s">
        <v>260</v>
      </c>
      <c r="E5" s="24" t="s">
        <v>12</v>
      </c>
      <c r="F5" s="27">
        <v>2001</v>
      </c>
      <c r="G5" s="24" t="s">
        <v>314</v>
      </c>
      <c r="H5" s="37" t="s">
        <v>37</v>
      </c>
      <c r="I5" s="13">
        <v>39</v>
      </c>
      <c r="J5" s="23" t="s">
        <v>321</v>
      </c>
    </row>
    <row r="6" spans="1:12" ht="11.25" customHeight="1">
      <c r="A6" s="45">
        <v>5</v>
      </c>
      <c r="B6" s="24">
        <v>330</v>
      </c>
      <c r="C6" s="37" t="s">
        <v>322</v>
      </c>
      <c r="D6" s="37" t="s">
        <v>142</v>
      </c>
      <c r="E6" s="24" t="s">
        <v>12</v>
      </c>
      <c r="F6" s="27">
        <v>2000</v>
      </c>
      <c r="G6" s="24" t="s">
        <v>314</v>
      </c>
      <c r="H6" s="37" t="s">
        <v>37</v>
      </c>
      <c r="I6" s="13">
        <v>38</v>
      </c>
      <c r="J6" s="23" t="s">
        <v>323</v>
      </c>
      <c r="L6" s="2">
        <f>SUBTOTAL(9,I5:I24)</f>
        <v>590</v>
      </c>
    </row>
    <row r="7" spans="1:12" ht="11.25" customHeight="1">
      <c r="A7" s="45">
        <v>6</v>
      </c>
      <c r="B7" s="24">
        <v>335</v>
      </c>
      <c r="C7" s="37" t="s">
        <v>203</v>
      </c>
      <c r="D7" s="37" t="s">
        <v>324</v>
      </c>
      <c r="E7" s="24" t="s">
        <v>12</v>
      </c>
      <c r="F7" s="27">
        <v>2001</v>
      </c>
      <c r="G7" s="24" t="s">
        <v>314</v>
      </c>
      <c r="H7" s="37" t="s">
        <v>37</v>
      </c>
      <c r="I7" s="13">
        <v>37</v>
      </c>
      <c r="J7" s="12" t="s">
        <v>325</v>
      </c>
    </row>
    <row r="8" spans="1:12" ht="11.25" customHeight="1">
      <c r="A8" s="36">
        <v>7</v>
      </c>
      <c r="B8" s="12">
        <v>74</v>
      </c>
      <c r="C8" s="13" t="s">
        <v>326</v>
      </c>
      <c r="D8" s="13" t="s">
        <v>208</v>
      </c>
      <c r="E8" s="12" t="s">
        <v>12</v>
      </c>
      <c r="F8" s="14">
        <v>2001</v>
      </c>
      <c r="G8" s="15" t="s">
        <v>314</v>
      </c>
      <c r="H8" s="13" t="s">
        <v>30</v>
      </c>
      <c r="I8" s="13">
        <v>36</v>
      </c>
      <c r="J8" s="12" t="s">
        <v>327</v>
      </c>
    </row>
    <row r="9" spans="1:12" ht="11.25" customHeight="1">
      <c r="A9" s="36">
        <v>8</v>
      </c>
      <c r="B9" s="12">
        <v>35</v>
      </c>
      <c r="C9" s="13" t="s">
        <v>328</v>
      </c>
      <c r="D9" s="13" t="s">
        <v>329</v>
      </c>
      <c r="E9" s="12" t="s">
        <v>12</v>
      </c>
      <c r="F9" s="14">
        <v>2000</v>
      </c>
      <c r="G9" s="15" t="s">
        <v>314</v>
      </c>
      <c r="H9" s="13" t="s">
        <v>157</v>
      </c>
      <c r="I9" s="13">
        <v>35</v>
      </c>
      <c r="J9" s="12" t="s">
        <v>330</v>
      </c>
    </row>
    <row r="10" spans="1:12" ht="11.25" customHeight="1">
      <c r="A10" s="11">
        <v>9</v>
      </c>
      <c r="B10" s="12">
        <v>61</v>
      </c>
      <c r="C10" s="13" t="s">
        <v>331</v>
      </c>
      <c r="D10" s="13" t="s">
        <v>332</v>
      </c>
      <c r="E10" s="12" t="s">
        <v>12</v>
      </c>
      <c r="F10" s="14">
        <v>2001</v>
      </c>
      <c r="G10" s="15" t="s">
        <v>314</v>
      </c>
      <c r="H10" s="13" t="s">
        <v>333</v>
      </c>
      <c r="I10" s="13">
        <v>34</v>
      </c>
      <c r="J10" s="12" t="s">
        <v>334</v>
      </c>
    </row>
    <row r="11" spans="1:12" ht="11.25" customHeight="1">
      <c r="A11" s="36">
        <v>10</v>
      </c>
      <c r="B11" s="12">
        <v>192</v>
      </c>
      <c r="C11" s="19" t="s">
        <v>335</v>
      </c>
      <c r="D11" s="13" t="s">
        <v>336</v>
      </c>
      <c r="E11" s="12" t="s">
        <v>12</v>
      </c>
      <c r="F11" s="31">
        <v>2000</v>
      </c>
      <c r="G11" s="15" t="s">
        <v>314</v>
      </c>
      <c r="H11" s="18" t="s">
        <v>26</v>
      </c>
      <c r="I11" s="13">
        <v>33</v>
      </c>
      <c r="J11" s="12" t="s">
        <v>337</v>
      </c>
    </row>
    <row r="12" spans="1:12" ht="11.25" customHeight="1">
      <c r="A12" s="45">
        <v>11</v>
      </c>
      <c r="B12" s="24">
        <v>338</v>
      </c>
      <c r="C12" s="37" t="s">
        <v>338</v>
      </c>
      <c r="D12" s="37" t="s">
        <v>29</v>
      </c>
      <c r="E12" s="24" t="s">
        <v>12</v>
      </c>
      <c r="F12" s="27">
        <v>2001</v>
      </c>
      <c r="G12" s="24" t="s">
        <v>314</v>
      </c>
      <c r="H12" s="37" t="s">
        <v>37</v>
      </c>
      <c r="I12" s="13">
        <v>32</v>
      </c>
      <c r="J12" s="12" t="s">
        <v>339</v>
      </c>
    </row>
    <row r="13" spans="1:12" ht="11.25" customHeight="1">
      <c r="A13" s="36">
        <v>12</v>
      </c>
      <c r="B13" s="12">
        <v>153</v>
      </c>
      <c r="C13" s="19" t="s">
        <v>43</v>
      </c>
      <c r="D13" s="13" t="s">
        <v>340</v>
      </c>
      <c r="E13" s="12" t="s">
        <v>12</v>
      </c>
      <c r="F13" s="31">
        <v>2000</v>
      </c>
      <c r="G13" s="15" t="s">
        <v>314</v>
      </c>
      <c r="H13" s="18" t="s">
        <v>18</v>
      </c>
      <c r="I13" s="13">
        <v>31</v>
      </c>
      <c r="J13" s="12" t="s">
        <v>339</v>
      </c>
    </row>
    <row r="14" spans="1:12" ht="11.25" customHeight="1">
      <c r="A14" s="36">
        <v>13</v>
      </c>
      <c r="B14" s="12">
        <v>115</v>
      </c>
      <c r="C14" s="19" t="s">
        <v>295</v>
      </c>
      <c r="D14" s="19" t="s">
        <v>236</v>
      </c>
      <c r="E14" s="30" t="s">
        <v>12</v>
      </c>
      <c r="F14" s="31">
        <v>2001</v>
      </c>
      <c r="G14" s="15" t="s">
        <v>314</v>
      </c>
      <c r="H14" s="18" t="s">
        <v>63</v>
      </c>
      <c r="I14" s="13">
        <v>30</v>
      </c>
      <c r="J14" s="12" t="s">
        <v>341</v>
      </c>
    </row>
    <row r="15" spans="1:12" ht="11.25" customHeight="1">
      <c r="A15" s="11">
        <v>14</v>
      </c>
      <c r="B15" s="12">
        <v>170</v>
      </c>
      <c r="C15" s="19" t="s">
        <v>342</v>
      </c>
      <c r="D15" s="19" t="s">
        <v>119</v>
      </c>
      <c r="E15" s="30" t="s">
        <v>12</v>
      </c>
      <c r="F15" s="14">
        <v>2000</v>
      </c>
      <c r="G15" s="15" t="s">
        <v>314</v>
      </c>
      <c r="H15" s="18" t="s">
        <v>30</v>
      </c>
      <c r="I15" s="13">
        <v>29</v>
      </c>
      <c r="J15" s="46" t="s">
        <v>341</v>
      </c>
    </row>
    <row r="16" spans="1:12" ht="11.25" customHeight="1">
      <c r="A16" s="45">
        <v>15</v>
      </c>
      <c r="B16" s="24">
        <v>329</v>
      </c>
      <c r="C16" s="37" t="s">
        <v>302</v>
      </c>
      <c r="D16" s="37" t="s">
        <v>343</v>
      </c>
      <c r="E16" s="24" t="s">
        <v>12</v>
      </c>
      <c r="F16" s="27">
        <v>2000</v>
      </c>
      <c r="G16" s="24" t="s">
        <v>314</v>
      </c>
      <c r="H16" s="37" t="s">
        <v>37</v>
      </c>
      <c r="I16" s="13">
        <v>28</v>
      </c>
      <c r="J16" s="12" t="s">
        <v>344</v>
      </c>
    </row>
    <row r="17" spans="1:10" ht="11.25" customHeight="1">
      <c r="A17" s="45">
        <v>16</v>
      </c>
      <c r="B17" s="24">
        <v>332</v>
      </c>
      <c r="C17" s="37" t="s">
        <v>345</v>
      </c>
      <c r="D17" s="37" t="s">
        <v>346</v>
      </c>
      <c r="E17" s="24" t="s">
        <v>12</v>
      </c>
      <c r="F17" s="27">
        <v>2000</v>
      </c>
      <c r="G17" s="24" t="s">
        <v>314</v>
      </c>
      <c r="H17" s="37" t="s">
        <v>37</v>
      </c>
      <c r="I17" s="13">
        <v>27</v>
      </c>
      <c r="J17" s="12" t="s">
        <v>347</v>
      </c>
    </row>
    <row r="18" spans="1:10" ht="11.25" customHeight="1">
      <c r="A18" s="11">
        <v>17</v>
      </c>
      <c r="B18" s="12">
        <v>8</v>
      </c>
      <c r="C18" s="18" t="s">
        <v>348</v>
      </c>
      <c r="D18" s="18" t="s">
        <v>233</v>
      </c>
      <c r="E18" s="12" t="s">
        <v>12</v>
      </c>
      <c r="F18" s="14">
        <v>2000</v>
      </c>
      <c r="G18" s="15" t="s">
        <v>314</v>
      </c>
      <c r="H18" s="18" t="s">
        <v>120</v>
      </c>
      <c r="I18" s="13">
        <v>26</v>
      </c>
      <c r="J18" s="12" t="s">
        <v>349</v>
      </c>
    </row>
    <row r="19" spans="1:10" ht="11.25" customHeight="1">
      <c r="A19" s="36">
        <v>18</v>
      </c>
      <c r="B19" s="12">
        <v>76</v>
      </c>
      <c r="C19" s="13" t="s">
        <v>350</v>
      </c>
      <c r="D19" s="13" t="s">
        <v>351</v>
      </c>
      <c r="E19" s="12" t="s">
        <v>12</v>
      </c>
      <c r="F19" s="14">
        <v>2001</v>
      </c>
      <c r="G19" s="15" t="s">
        <v>314</v>
      </c>
      <c r="H19" s="13" t="s">
        <v>30</v>
      </c>
      <c r="I19" s="13">
        <v>25</v>
      </c>
      <c r="J19" s="12" t="s">
        <v>352</v>
      </c>
    </row>
    <row r="20" spans="1:10" ht="11.25" customHeight="1">
      <c r="A20" s="45">
        <v>19</v>
      </c>
      <c r="B20" s="24">
        <v>409</v>
      </c>
      <c r="C20" s="37" t="s">
        <v>353</v>
      </c>
      <c r="D20" s="37" t="s">
        <v>233</v>
      </c>
      <c r="E20" s="24" t="s">
        <v>12</v>
      </c>
      <c r="F20" s="27">
        <v>2001</v>
      </c>
      <c r="G20" s="24" t="s">
        <v>314</v>
      </c>
      <c r="H20" s="37" t="s">
        <v>248</v>
      </c>
      <c r="I20" s="13">
        <v>24</v>
      </c>
      <c r="J20" s="12" t="s">
        <v>354</v>
      </c>
    </row>
    <row r="21" spans="1:10" ht="11.25" customHeight="1">
      <c r="A21" s="11">
        <v>20</v>
      </c>
      <c r="B21" s="12">
        <v>190</v>
      </c>
      <c r="C21" s="13" t="s">
        <v>355</v>
      </c>
      <c r="D21" s="13" t="s">
        <v>356</v>
      </c>
      <c r="E21" s="12" t="s">
        <v>12</v>
      </c>
      <c r="F21" s="14">
        <v>2001</v>
      </c>
      <c r="G21" s="15" t="s">
        <v>314</v>
      </c>
      <c r="H21" s="13" t="s">
        <v>26</v>
      </c>
      <c r="I21" s="13">
        <v>23</v>
      </c>
      <c r="J21" s="24" t="s">
        <v>357</v>
      </c>
    </row>
    <row r="22" spans="1:10" ht="11.25" customHeight="1">
      <c r="A22" s="45">
        <v>21</v>
      </c>
      <c r="B22" s="24">
        <v>334</v>
      </c>
      <c r="C22" s="37" t="s">
        <v>358</v>
      </c>
      <c r="D22" s="37" t="s">
        <v>138</v>
      </c>
      <c r="E22" s="24" t="s">
        <v>12</v>
      </c>
      <c r="F22" s="27">
        <v>2001</v>
      </c>
      <c r="G22" s="24" t="s">
        <v>314</v>
      </c>
      <c r="H22" s="37" t="s">
        <v>37</v>
      </c>
      <c r="I22" s="13">
        <v>22</v>
      </c>
      <c r="J22" s="24" t="s">
        <v>359</v>
      </c>
    </row>
    <row r="23" spans="1:10" ht="12.9" customHeight="1">
      <c r="A23" s="45">
        <v>22</v>
      </c>
      <c r="B23" s="24">
        <v>336</v>
      </c>
      <c r="C23" s="37" t="s">
        <v>360</v>
      </c>
      <c r="D23" s="37" t="s">
        <v>29</v>
      </c>
      <c r="E23" s="24" t="s">
        <v>12</v>
      </c>
      <c r="F23" s="27">
        <v>2001</v>
      </c>
      <c r="G23" s="24" t="s">
        <v>314</v>
      </c>
      <c r="H23" s="37" t="s">
        <v>37</v>
      </c>
      <c r="I23" s="13">
        <v>21</v>
      </c>
      <c r="J23" s="24" t="s">
        <v>361</v>
      </c>
    </row>
    <row r="24" spans="1:10" ht="12.9" customHeight="1">
      <c r="A24" s="45">
        <v>23</v>
      </c>
      <c r="B24" s="24">
        <v>337</v>
      </c>
      <c r="C24" s="37" t="s">
        <v>360</v>
      </c>
      <c r="D24" s="37" t="s">
        <v>346</v>
      </c>
      <c r="E24" s="24" t="s">
        <v>12</v>
      </c>
      <c r="F24" s="27">
        <v>2001</v>
      </c>
      <c r="G24" s="24" t="s">
        <v>314</v>
      </c>
      <c r="H24" s="37" t="s">
        <v>37</v>
      </c>
      <c r="I24" s="13">
        <v>20</v>
      </c>
      <c r="J24" s="24" t="s">
        <v>362</v>
      </c>
    </row>
    <row r="25" spans="1:10" ht="12.9" customHeight="1">
      <c r="A25" s="11">
        <v>24</v>
      </c>
      <c r="B25" s="12">
        <v>189</v>
      </c>
      <c r="C25" s="13" t="s">
        <v>363</v>
      </c>
      <c r="D25" s="13" t="s">
        <v>364</v>
      </c>
      <c r="E25" s="12" t="s">
        <v>12</v>
      </c>
      <c r="F25" s="14">
        <v>2001</v>
      </c>
      <c r="G25" s="15" t="s">
        <v>314</v>
      </c>
      <c r="H25" s="13" t="s">
        <v>26</v>
      </c>
      <c r="I25" s="13">
        <v>19</v>
      </c>
      <c r="J25" s="24" t="s">
        <v>365</v>
      </c>
    </row>
    <row r="26" spans="1:10" ht="12.9" customHeight="1">
      <c r="A26" s="36">
        <v>25</v>
      </c>
      <c r="B26" s="12">
        <v>194</v>
      </c>
      <c r="C26" s="13" t="s">
        <v>193</v>
      </c>
      <c r="D26" s="13" t="s">
        <v>366</v>
      </c>
      <c r="E26" s="12" t="s">
        <v>12</v>
      </c>
      <c r="F26" s="14">
        <v>2000</v>
      </c>
      <c r="G26" s="15" t="s">
        <v>314</v>
      </c>
      <c r="H26" s="13" t="s">
        <v>26</v>
      </c>
      <c r="I26" s="13">
        <v>18</v>
      </c>
      <c r="J26" s="24" t="s">
        <v>367</v>
      </c>
    </row>
    <row r="27" spans="1:10" ht="12.9" customHeight="1">
      <c r="A27" s="36">
        <v>26</v>
      </c>
      <c r="B27" s="12">
        <v>7</v>
      </c>
      <c r="C27" s="18" t="s">
        <v>368</v>
      </c>
      <c r="D27" s="18" t="s">
        <v>29</v>
      </c>
      <c r="E27" s="12" t="s">
        <v>12</v>
      </c>
      <c r="F27" s="14">
        <v>2001</v>
      </c>
      <c r="G27" s="15" t="s">
        <v>314</v>
      </c>
      <c r="H27" s="13" t="s">
        <v>120</v>
      </c>
      <c r="I27" s="13">
        <v>17</v>
      </c>
      <c r="J27" s="24" t="s">
        <v>369</v>
      </c>
    </row>
    <row r="28" spans="1:10" ht="12.9" customHeight="1">
      <c r="A28" s="36">
        <v>27</v>
      </c>
      <c r="B28" s="12">
        <v>137</v>
      </c>
      <c r="C28" s="19" t="s">
        <v>370</v>
      </c>
      <c r="D28" s="13" t="s">
        <v>371</v>
      </c>
      <c r="E28" s="12" t="s">
        <v>12</v>
      </c>
      <c r="F28" s="31">
        <v>2000</v>
      </c>
      <c r="G28" s="15" t="s">
        <v>314</v>
      </c>
      <c r="H28" s="18" t="s">
        <v>14</v>
      </c>
      <c r="I28" s="13">
        <v>16</v>
      </c>
      <c r="J28" s="24" t="s">
        <v>372</v>
      </c>
    </row>
    <row r="30" spans="1:10" ht="12.9" customHeight="1">
      <c r="I30" s="3"/>
    </row>
    <row r="31" spans="1:10" ht="12.9" customHeight="1">
      <c r="I31" s="3"/>
      <c r="J31"/>
    </row>
    <row r="32" spans="1:10" ht="12.9" customHeight="1">
      <c r="J32"/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CADETTE&amp;R&amp;"Times New Roman,Normale"&amp;12U.S. Villazzano
G.S. Scarpon</oddHeader>
    <oddFooter>&amp;C&amp;"Times New Roman,Grassetto Corsivo"&amp;12Villazzano, 08 dicembre 2014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zoomScale="108" zoomScaleNormal="108" workbookViewId="0">
      <selection activeCell="L15" sqref="L15"/>
    </sheetView>
  </sheetViews>
  <sheetFormatPr defaultColWidth="5.44140625" defaultRowHeight="12.9" customHeight="1"/>
  <cols>
    <col min="1" max="1" width="8.33203125" style="1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2"/>
    <col min="10" max="10" width="7.109375" style="3" customWidth="1"/>
    <col min="11" max="16384" width="5.44140625" style="2"/>
  </cols>
  <sheetData>
    <row r="1" spans="1:12" ht="11.25" customHeight="1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2" ht="11.25" customHeight="1">
      <c r="A2" s="17">
        <v>1</v>
      </c>
      <c r="B2" s="12">
        <v>341</v>
      </c>
      <c r="C2" s="13" t="s">
        <v>373</v>
      </c>
      <c r="D2" s="13" t="s">
        <v>374</v>
      </c>
      <c r="E2" s="12" t="s">
        <v>61</v>
      </c>
      <c r="F2" s="14">
        <v>2000</v>
      </c>
      <c r="G2" s="15" t="s">
        <v>375</v>
      </c>
      <c r="H2" s="13" t="s">
        <v>37</v>
      </c>
      <c r="I2" s="12">
        <v>42</v>
      </c>
      <c r="J2" s="12" t="s">
        <v>359</v>
      </c>
    </row>
    <row r="3" spans="1:12" ht="11.25" customHeight="1">
      <c r="A3" s="17">
        <v>2</v>
      </c>
      <c r="B3" s="12">
        <v>195</v>
      </c>
      <c r="C3" s="13" t="s">
        <v>297</v>
      </c>
      <c r="D3" s="13" t="s">
        <v>60</v>
      </c>
      <c r="E3" s="12" t="s">
        <v>61</v>
      </c>
      <c r="F3" s="14">
        <v>2000</v>
      </c>
      <c r="G3" s="15" t="s">
        <v>375</v>
      </c>
      <c r="H3" s="13" t="s">
        <v>26</v>
      </c>
      <c r="I3" s="12">
        <v>41</v>
      </c>
      <c r="J3" s="12" t="s">
        <v>361</v>
      </c>
    </row>
    <row r="4" spans="1:12" ht="11.25" customHeight="1">
      <c r="A4" s="17">
        <v>3</v>
      </c>
      <c r="B4" s="12">
        <v>113</v>
      </c>
      <c r="C4" s="19" t="s">
        <v>295</v>
      </c>
      <c r="D4" s="13" t="s">
        <v>376</v>
      </c>
      <c r="E4" s="12" t="s">
        <v>61</v>
      </c>
      <c r="F4" s="31">
        <v>2000</v>
      </c>
      <c r="G4" s="15" t="s">
        <v>375</v>
      </c>
      <c r="H4" s="18" t="s">
        <v>63</v>
      </c>
      <c r="I4" s="12">
        <v>40</v>
      </c>
      <c r="J4" s="12" t="s">
        <v>365</v>
      </c>
    </row>
    <row r="5" spans="1:12" ht="11.25" customHeight="1">
      <c r="A5" s="17">
        <v>4</v>
      </c>
      <c r="B5" s="12">
        <v>123</v>
      </c>
      <c r="C5" s="18" t="s">
        <v>377</v>
      </c>
      <c r="D5" s="18" t="s">
        <v>171</v>
      </c>
      <c r="E5" s="12" t="s">
        <v>61</v>
      </c>
      <c r="F5" s="14">
        <v>2000</v>
      </c>
      <c r="G5" s="15" t="s">
        <v>375</v>
      </c>
      <c r="H5" s="18" t="s">
        <v>63</v>
      </c>
      <c r="I5" s="12">
        <v>39</v>
      </c>
      <c r="J5" s="12" t="s">
        <v>378</v>
      </c>
    </row>
    <row r="6" spans="1:12" ht="11.25" customHeight="1">
      <c r="A6" s="47">
        <v>5</v>
      </c>
      <c r="B6" s="12">
        <v>405</v>
      </c>
      <c r="C6" s="13" t="s">
        <v>379</v>
      </c>
      <c r="D6" s="13" t="s">
        <v>280</v>
      </c>
      <c r="E6" s="12" t="s">
        <v>61</v>
      </c>
      <c r="F6" s="14">
        <v>2000</v>
      </c>
      <c r="G6" s="15" t="s">
        <v>375</v>
      </c>
      <c r="H6" s="13" t="s">
        <v>248</v>
      </c>
      <c r="I6" s="12">
        <v>38</v>
      </c>
      <c r="J6" s="12" t="s">
        <v>380</v>
      </c>
    </row>
    <row r="7" spans="1:12" ht="11.25" customHeight="1">
      <c r="A7" s="17">
        <v>6</v>
      </c>
      <c r="B7" s="12">
        <v>55</v>
      </c>
      <c r="C7" s="18" t="s">
        <v>381</v>
      </c>
      <c r="D7" s="18" t="s">
        <v>382</v>
      </c>
      <c r="E7" s="12" t="s">
        <v>61</v>
      </c>
      <c r="F7" s="14">
        <v>2001</v>
      </c>
      <c r="G7" s="15" t="s">
        <v>375</v>
      </c>
      <c r="H7" s="18" t="s">
        <v>97</v>
      </c>
      <c r="I7" s="12">
        <v>37</v>
      </c>
      <c r="J7" s="12"/>
    </row>
    <row r="8" spans="1:12" ht="11.25" customHeight="1">
      <c r="A8" s="17">
        <v>7</v>
      </c>
      <c r="B8" s="12">
        <v>105</v>
      </c>
      <c r="C8" s="19" t="s">
        <v>383</v>
      </c>
      <c r="D8" s="13" t="s">
        <v>150</v>
      </c>
      <c r="E8" s="12" t="s">
        <v>61</v>
      </c>
      <c r="F8" s="31">
        <v>2001</v>
      </c>
      <c r="G8" s="15" t="s">
        <v>375</v>
      </c>
      <c r="H8" s="18" t="s">
        <v>47</v>
      </c>
      <c r="I8" s="12">
        <v>36</v>
      </c>
      <c r="J8" s="12"/>
    </row>
    <row r="9" spans="1:12" ht="11.25" customHeight="1">
      <c r="A9" s="17">
        <v>8</v>
      </c>
      <c r="B9" s="12">
        <v>343</v>
      </c>
      <c r="C9" s="13" t="s">
        <v>384</v>
      </c>
      <c r="D9" s="13" t="s">
        <v>91</v>
      </c>
      <c r="E9" s="12" t="s">
        <v>61</v>
      </c>
      <c r="F9" s="14">
        <v>2001</v>
      </c>
      <c r="G9" s="15" t="s">
        <v>375</v>
      </c>
      <c r="H9" s="18" t="s">
        <v>37</v>
      </c>
      <c r="I9" s="12">
        <v>35</v>
      </c>
      <c r="J9" s="12"/>
      <c r="L9" s="2">
        <f>SUBTOTAL(9,I2:I27)</f>
        <v>767</v>
      </c>
    </row>
    <row r="10" spans="1:12" ht="11.25" customHeight="1">
      <c r="A10" s="17">
        <v>9</v>
      </c>
      <c r="B10" s="12">
        <v>126</v>
      </c>
      <c r="C10" s="32" t="s">
        <v>385</v>
      </c>
      <c r="D10" s="32" t="s">
        <v>156</v>
      </c>
      <c r="E10" s="33" t="s">
        <v>61</v>
      </c>
      <c r="F10" s="14">
        <v>2001</v>
      </c>
      <c r="G10" s="15" t="s">
        <v>375</v>
      </c>
      <c r="H10" s="19" t="s">
        <v>120</v>
      </c>
      <c r="I10" s="12">
        <v>34</v>
      </c>
      <c r="J10" s="12"/>
    </row>
    <row r="11" spans="1:12" ht="11.25" customHeight="1">
      <c r="A11" s="47">
        <v>10</v>
      </c>
      <c r="B11" s="12">
        <v>68</v>
      </c>
      <c r="C11" s="13" t="s">
        <v>386</v>
      </c>
      <c r="D11" s="13" t="s">
        <v>387</v>
      </c>
      <c r="E11" s="12" t="s">
        <v>61</v>
      </c>
      <c r="F11" s="14">
        <v>2001</v>
      </c>
      <c r="G11" s="15" t="s">
        <v>375</v>
      </c>
      <c r="H11" s="13" t="s">
        <v>333</v>
      </c>
      <c r="I11" s="12">
        <v>33</v>
      </c>
      <c r="J11" s="12"/>
    </row>
    <row r="12" spans="1:12" ht="11.25" customHeight="1">
      <c r="A12" s="17">
        <v>11</v>
      </c>
      <c r="B12" s="12">
        <v>75</v>
      </c>
      <c r="C12" s="48" t="s">
        <v>388</v>
      </c>
      <c r="D12" s="48" t="s">
        <v>77</v>
      </c>
      <c r="E12" s="49" t="s">
        <v>61</v>
      </c>
      <c r="F12" s="14">
        <v>2001</v>
      </c>
      <c r="G12" s="15" t="s">
        <v>375</v>
      </c>
      <c r="H12" s="18" t="s">
        <v>30</v>
      </c>
      <c r="I12" s="12">
        <v>32</v>
      </c>
      <c r="J12" s="50"/>
    </row>
    <row r="13" spans="1:12" ht="11.25" customHeight="1">
      <c r="A13" s="17">
        <v>12</v>
      </c>
      <c r="B13" s="12">
        <v>57</v>
      </c>
      <c r="C13" s="13" t="s">
        <v>178</v>
      </c>
      <c r="D13" s="13" t="s">
        <v>94</v>
      </c>
      <c r="E13" s="12" t="s">
        <v>61</v>
      </c>
      <c r="F13" s="14">
        <v>2001</v>
      </c>
      <c r="G13" s="15" t="s">
        <v>375</v>
      </c>
      <c r="H13" s="13" t="s">
        <v>97</v>
      </c>
      <c r="I13" s="12">
        <v>31</v>
      </c>
      <c r="J13" s="50"/>
    </row>
    <row r="14" spans="1:12" ht="11.25" customHeight="1">
      <c r="A14" s="17">
        <v>13</v>
      </c>
      <c r="B14" s="12">
        <v>64</v>
      </c>
      <c r="C14" s="13" t="s">
        <v>389</v>
      </c>
      <c r="D14" s="13" t="s">
        <v>150</v>
      </c>
      <c r="E14" s="12" t="s">
        <v>61</v>
      </c>
      <c r="F14" s="14">
        <v>2000</v>
      </c>
      <c r="G14" s="15" t="s">
        <v>375</v>
      </c>
      <c r="H14" s="13" t="s">
        <v>333</v>
      </c>
      <c r="I14" s="12">
        <v>30</v>
      </c>
      <c r="J14" s="50"/>
    </row>
    <row r="15" spans="1:12" ht="11.25" customHeight="1">
      <c r="A15" s="17">
        <v>14</v>
      </c>
      <c r="B15" s="12">
        <v>340</v>
      </c>
      <c r="C15" s="19" t="s">
        <v>307</v>
      </c>
      <c r="D15" s="19" t="s">
        <v>390</v>
      </c>
      <c r="E15" s="30" t="s">
        <v>61</v>
      </c>
      <c r="F15" s="31">
        <v>2000</v>
      </c>
      <c r="G15" s="15" t="s">
        <v>375</v>
      </c>
      <c r="H15" s="19" t="s">
        <v>37</v>
      </c>
      <c r="I15" s="12">
        <v>29</v>
      </c>
      <c r="J15" s="12"/>
    </row>
    <row r="16" spans="1:12" ht="11.25" customHeight="1">
      <c r="A16" s="47">
        <v>15</v>
      </c>
      <c r="B16" s="12">
        <v>65</v>
      </c>
      <c r="C16" s="13" t="s">
        <v>391</v>
      </c>
      <c r="D16" s="13" t="s">
        <v>83</v>
      </c>
      <c r="E16" s="12" t="s">
        <v>61</v>
      </c>
      <c r="F16" s="14">
        <v>2001</v>
      </c>
      <c r="G16" s="15" t="s">
        <v>375</v>
      </c>
      <c r="H16" s="13" t="s">
        <v>333</v>
      </c>
      <c r="I16" s="12">
        <v>28</v>
      </c>
      <c r="J16" s="12"/>
    </row>
    <row r="17" spans="1:10" ht="11.25" customHeight="1">
      <c r="A17" s="17">
        <v>16</v>
      </c>
      <c r="B17" s="12">
        <v>342</v>
      </c>
      <c r="C17" s="13" t="s">
        <v>392</v>
      </c>
      <c r="D17" s="13" t="s">
        <v>150</v>
      </c>
      <c r="E17" s="12" t="s">
        <v>61</v>
      </c>
      <c r="F17" s="14">
        <v>2000</v>
      </c>
      <c r="G17" s="15" t="s">
        <v>375</v>
      </c>
      <c r="H17" s="13" t="s">
        <v>37</v>
      </c>
      <c r="I17" s="12">
        <v>27</v>
      </c>
      <c r="J17" s="12"/>
    </row>
    <row r="18" spans="1:10" ht="11.25" customHeight="1">
      <c r="A18" s="17">
        <v>17</v>
      </c>
      <c r="B18" s="12">
        <v>463</v>
      </c>
      <c r="C18" s="13" t="s">
        <v>393</v>
      </c>
      <c r="D18" s="13" t="s">
        <v>280</v>
      </c>
      <c r="E18" s="12" t="s">
        <v>61</v>
      </c>
      <c r="F18" s="14">
        <v>2001</v>
      </c>
      <c r="G18" s="15" t="s">
        <v>375</v>
      </c>
      <c r="H18" s="18" t="s">
        <v>120</v>
      </c>
      <c r="I18" s="12">
        <v>26</v>
      </c>
      <c r="J18" s="12"/>
    </row>
    <row r="19" spans="1:10" ht="11.25" customHeight="1">
      <c r="A19" s="17">
        <v>18</v>
      </c>
      <c r="B19" s="12">
        <v>58</v>
      </c>
      <c r="C19" s="18" t="s">
        <v>285</v>
      </c>
      <c r="D19" s="18" t="s">
        <v>394</v>
      </c>
      <c r="E19" s="12" t="s">
        <v>61</v>
      </c>
      <c r="F19" s="14">
        <v>2001</v>
      </c>
      <c r="G19" s="15" t="s">
        <v>375</v>
      </c>
      <c r="H19" s="18" t="s">
        <v>97</v>
      </c>
      <c r="I19" s="12">
        <v>25</v>
      </c>
      <c r="J19" s="12"/>
    </row>
    <row r="20" spans="1:10" ht="11.25" customHeight="1">
      <c r="A20" s="17">
        <v>19</v>
      </c>
      <c r="B20" s="12">
        <v>339</v>
      </c>
      <c r="C20" s="18" t="s">
        <v>395</v>
      </c>
      <c r="D20" s="18" t="s">
        <v>77</v>
      </c>
      <c r="E20" s="12" t="s">
        <v>61</v>
      </c>
      <c r="F20" s="14">
        <v>2000</v>
      </c>
      <c r="G20" s="15" t="s">
        <v>375</v>
      </c>
      <c r="H20" s="18" t="s">
        <v>37</v>
      </c>
      <c r="I20" s="12">
        <v>24</v>
      </c>
      <c r="J20" s="12"/>
    </row>
    <row r="21" spans="1:10" ht="11.25" customHeight="1">
      <c r="A21" s="47">
        <v>20</v>
      </c>
      <c r="B21" s="12">
        <v>429</v>
      </c>
      <c r="C21" s="13" t="s">
        <v>279</v>
      </c>
      <c r="D21" s="13" t="s">
        <v>189</v>
      </c>
      <c r="E21" s="12" t="s">
        <v>61</v>
      </c>
      <c r="F21" s="14">
        <v>2001</v>
      </c>
      <c r="G21" s="15" t="s">
        <v>375</v>
      </c>
      <c r="H21" s="18" t="s">
        <v>41</v>
      </c>
      <c r="I21" s="12">
        <v>23</v>
      </c>
      <c r="J21" s="12"/>
    </row>
    <row r="22" spans="1:10" ht="11.25" customHeight="1">
      <c r="A22" s="17">
        <v>21</v>
      </c>
      <c r="B22" s="12">
        <v>349</v>
      </c>
      <c r="C22" s="13" t="s">
        <v>396</v>
      </c>
      <c r="D22" s="13" t="s">
        <v>179</v>
      </c>
      <c r="E22" s="12" t="s">
        <v>61</v>
      </c>
      <c r="F22" s="14">
        <v>2001</v>
      </c>
      <c r="G22" s="15" t="s">
        <v>375</v>
      </c>
      <c r="H22" s="13" t="s">
        <v>37</v>
      </c>
      <c r="I22" s="12">
        <v>22</v>
      </c>
      <c r="J22" s="12"/>
    </row>
    <row r="23" spans="1:10" ht="11.25" customHeight="1">
      <c r="A23" s="17">
        <v>22</v>
      </c>
      <c r="B23" s="12">
        <v>77</v>
      </c>
      <c r="C23" s="18" t="s">
        <v>397</v>
      </c>
      <c r="D23" s="18" t="s">
        <v>398</v>
      </c>
      <c r="E23" s="12" t="s">
        <v>61</v>
      </c>
      <c r="F23" s="14">
        <v>2000</v>
      </c>
      <c r="G23" s="15" t="s">
        <v>375</v>
      </c>
      <c r="H23" s="13" t="s">
        <v>30</v>
      </c>
      <c r="I23" s="12">
        <v>21</v>
      </c>
      <c r="J23" s="12"/>
    </row>
    <row r="24" spans="1:10" ht="11.25" customHeight="1">
      <c r="A24" s="17">
        <v>23</v>
      </c>
      <c r="B24" s="12">
        <v>62</v>
      </c>
      <c r="C24" s="13" t="s">
        <v>128</v>
      </c>
      <c r="D24" s="13" t="s">
        <v>280</v>
      </c>
      <c r="E24" s="12" t="s">
        <v>61</v>
      </c>
      <c r="F24" s="14">
        <v>2000</v>
      </c>
      <c r="G24" s="15" t="s">
        <v>375</v>
      </c>
      <c r="H24" s="13" t="s">
        <v>333</v>
      </c>
      <c r="I24" s="12">
        <v>20</v>
      </c>
      <c r="J24" s="12"/>
    </row>
    <row r="25" spans="1:10" ht="11.25" customHeight="1">
      <c r="A25" s="17">
        <v>24</v>
      </c>
      <c r="B25" s="12">
        <v>106</v>
      </c>
      <c r="C25" s="13" t="s">
        <v>278</v>
      </c>
      <c r="D25" s="13" t="s">
        <v>399</v>
      </c>
      <c r="E25" s="12" t="s">
        <v>61</v>
      </c>
      <c r="F25" s="14">
        <v>2000</v>
      </c>
      <c r="G25" s="15" t="s">
        <v>375</v>
      </c>
      <c r="H25" s="13" t="s">
        <v>47</v>
      </c>
      <c r="I25" s="12">
        <v>19</v>
      </c>
      <c r="J25" s="12"/>
    </row>
    <row r="26" spans="1:10" ht="11.25" customHeight="1">
      <c r="A26" s="47">
        <v>25</v>
      </c>
      <c r="B26" s="12">
        <v>446</v>
      </c>
      <c r="C26" s="13" t="s">
        <v>400</v>
      </c>
      <c r="D26" s="13" t="s">
        <v>171</v>
      </c>
      <c r="E26" s="12" t="s">
        <v>61</v>
      </c>
      <c r="F26" s="14">
        <v>2001</v>
      </c>
      <c r="G26" s="15" t="s">
        <v>375</v>
      </c>
      <c r="H26" s="18" t="s">
        <v>401</v>
      </c>
      <c r="I26" s="12">
        <v>18</v>
      </c>
      <c r="J26" s="12"/>
    </row>
    <row r="27" spans="1:10" ht="11.25" customHeight="1">
      <c r="A27" s="17">
        <v>26</v>
      </c>
      <c r="B27" s="12">
        <v>347</v>
      </c>
      <c r="C27" s="13" t="s">
        <v>269</v>
      </c>
      <c r="D27" s="13" t="s">
        <v>69</v>
      </c>
      <c r="E27" s="12" t="s">
        <v>61</v>
      </c>
      <c r="F27" s="14">
        <v>2001</v>
      </c>
      <c r="G27" s="15" t="s">
        <v>375</v>
      </c>
      <c r="H27" s="18" t="s">
        <v>37</v>
      </c>
      <c r="I27" s="12">
        <v>17</v>
      </c>
      <c r="J27" s="12"/>
    </row>
    <row r="28" spans="1:10" ht="11.25" customHeight="1">
      <c r="A28" s="47"/>
      <c r="B28" s="12"/>
      <c r="C28" s="13"/>
      <c r="D28" s="13"/>
      <c r="E28" s="12"/>
      <c r="F28" s="14"/>
      <c r="G28" s="15"/>
      <c r="H28" s="18"/>
      <c r="I28" s="12"/>
      <c r="J28" s="12"/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CADETTI&amp;R&amp;"Times New Roman,Normale"&amp;12U.S. Villazzano
G.S. Scarpon</oddHeader>
    <oddFooter>&amp;C&amp;"Times New Roman,Grassetto Corsivo"&amp;12Villazzano, 08 dicembre 2014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="108" zoomScaleNormal="108" workbookViewId="0"/>
  </sheetViews>
  <sheetFormatPr defaultColWidth="5.44140625" defaultRowHeight="12.9" customHeight="1"/>
  <cols>
    <col min="1" max="1" width="8.33203125" style="1" customWidth="1"/>
    <col min="2" max="2" width="6.88671875" style="2" customWidth="1"/>
    <col min="3" max="3" width="16.109375" style="2" customWidth="1"/>
    <col min="4" max="4" width="17.5546875" style="2" customWidth="1"/>
    <col min="5" max="5" width="6.109375" style="3" customWidth="1"/>
    <col min="6" max="6" width="6.109375" style="4" customWidth="1"/>
    <col min="7" max="7" width="15" style="3" customWidth="1"/>
    <col min="8" max="8" width="27.44140625" style="2" customWidth="1"/>
    <col min="9" max="9" width="5.44140625" style="3"/>
    <col min="10" max="10" width="7.109375" style="3" customWidth="1"/>
    <col min="11" max="16384" width="5.44140625" style="2"/>
  </cols>
  <sheetData>
    <row r="1" spans="1:10" ht="11.25" customHeight="1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7" t="s">
        <v>7</v>
      </c>
      <c r="I1" s="10" t="s">
        <v>8</v>
      </c>
      <c r="J1" s="10" t="s">
        <v>9</v>
      </c>
    </row>
    <row r="2" spans="1:10" ht="11.25" customHeight="1">
      <c r="A2" s="17">
        <v>1</v>
      </c>
      <c r="B2" s="24">
        <v>4</v>
      </c>
      <c r="C2" s="37" t="s">
        <v>385</v>
      </c>
      <c r="D2" s="37" t="s">
        <v>210</v>
      </c>
      <c r="E2" s="24" t="s">
        <v>12</v>
      </c>
      <c r="F2" s="27">
        <v>1999</v>
      </c>
      <c r="G2" s="15" t="str">
        <f>IF(F2&gt;0,IF(E2="M",VLOOKUP(F2,Categorie!$A$2:$C$81,3,FALSE),IF(E2="F",VLOOKUP(F2,Categorie!$A$2:$C$81,2,FALSE),"")),"")</f>
        <v>ALLIEVA</v>
      </c>
      <c r="H2" s="28" t="s">
        <v>120</v>
      </c>
      <c r="I2" s="12">
        <v>32</v>
      </c>
      <c r="J2" s="23" t="s">
        <v>402</v>
      </c>
    </row>
    <row r="3" spans="1:10" ht="11.25" customHeight="1">
      <c r="A3" s="17">
        <v>2</v>
      </c>
      <c r="B3" s="24">
        <v>107</v>
      </c>
      <c r="C3" s="25" t="s">
        <v>403</v>
      </c>
      <c r="D3" s="25" t="s">
        <v>260</v>
      </c>
      <c r="E3" s="26" t="s">
        <v>12</v>
      </c>
      <c r="F3" s="27">
        <v>1999</v>
      </c>
      <c r="G3" s="15" t="str">
        <f>IF(F3&gt;0,IF(E3="M",VLOOKUP(F3,Categorie!$A$2:$C$81,3,FALSE),IF(E3="F",VLOOKUP(F3,Categorie!$A$2:$C$81,2,FALSE),"")),"")</f>
        <v>ALLIEVA</v>
      </c>
      <c r="H3" s="28" t="s">
        <v>47</v>
      </c>
      <c r="I3" s="12">
        <v>31</v>
      </c>
      <c r="J3" s="23" t="s">
        <v>404</v>
      </c>
    </row>
    <row r="4" spans="1:10" ht="11.25" customHeight="1">
      <c r="A4" s="17">
        <v>3</v>
      </c>
      <c r="B4" s="24">
        <v>172</v>
      </c>
      <c r="C4" s="37" t="s">
        <v>405</v>
      </c>
      <c r="D4" s="37" t="s">
        <v>260</v>
      </c>
      <c r="E4" s="24" t="s">
        <v>12</v>
      </c>
      <c r="F4" s="27">
        <v>1998</v>
      </c>
      <c r="G4" s="15" t="str">
        <f>IF(F4&gt;0,IF(E4="M",VLOOKUP(F4,Categorie!$A$2:$C$81,3,FALSE),IF(E4="F",VLOOKUP(F4,Categorie!$A$2:$C$81,2,FALSE),"")),"")</f>
        <v>ALLIEVA</v>
      </c>
      <c r="H4" s="28" t="s">
        <v>30</v>
      </c>
      <c r="I4" s="12">
        <v>30</v>
      </c>
      <c r="J4" s="23" t="s">
        <v>406</v>
      </c>
    </row>
    <row r="5" spans="1:10" ht="11.25" customHeight="1">
      <c r="A5" s="17">
        <v>4</v>
      </c>
      <c r="B5" s="24">
        <v>36</v>
      </c>
      <c r="C5" s="25" t="s">
        <v>407</v>
      </c>
      <c r="D5" s="25" t="s">
        <v>408</v>
      </c>
      <c r="E5" s="26" t="s">
        <v>12</v>
      </c>
      <c r="F5" s="27">
        <v>1999</v>
      </c>
      <c r="G5" s="15" t="str">
        <f>IF(F5&gt;0,IF(E5="M",VLOOKUP(F5,Categorie!$A$2:$C$81,3,FALSE),IF(E5="F",VLOOKUP(F5,Categorie!$A$2:$C$81,2,FALSE),"")),"")</f>
        <v>ALLIEVA</v>
      </c>
      <c r="H5" s="28" t="s">
        <v>157</v>
      </c>
      <c r="I5" s="12">
        <v>29</v>
      </c>
      <c r="J5" s="23" t="s">
        <v>409</v>
      </c>
    </row>
    <row r="6" spans="1:10" ht="11.25" customHeight="1">
      <c r="A6" s="17">
        <v>5</v>
      </c>
      <c r="B6" s="24">
        <v>79</v>
      </c>
      <c r="C6" s="25" t="s">
        <v>410</v>
      </c>
      <c r="D6" s="25" t="s">
        <v>54</v>
      </c>
      <c r="E6" s="26" t="s">
        <v>12</v>
      </c>
      <c r="F6" s="27">
        <v>1998</v>
      </c>
      <c r="G6" s="15" t="str">
        <f>IF(F6&gt;0,IF(E6="M",VLOOKUP(F6,Categorie!$A$2:$C$81,3,FALSE),IF(E6="F",VLOOKUP(F6,Categorie!$A$2:$C$81,2,FALSE),"")),"")</f>
        <v>ALLIEVA</v>
      </c>
      <c r="H6" s="28" t="s">
        <v>30</v>
      </c>
      <c r="I6" s="12">
        <v>28</v>
      </c>
      <c r="J6" s="23" t="s">
        <v>411</v>
      </c>
    </row>
    <row r="7" spans="1:10" ht="11.25" customHeight="1">
      <c r="A7" s="17">
        <v>6</v>
      </c>
      <c r="B7" s="24">
        <v>353</v>
      </c>
      <c r="C7" s="37" t="s">
        <v>252</v>
      </c>
      <c r="D7" s="37" t="s">
        <v>262</v>
      </c>
      <c r="E7" s="24" t="s">
        <v>12</v>
      </c>
      <c r="F7" s="27">
        <v>1999</v>
      </c>
      <c r="G7" s="15" t="str">
        <f>IF(F7&gt;0,IF(E7="M",VLOOKUP(F7,Categorie!$A$2:$C$81,3,FALSE),IF(E7="F",VLOOKUP(F7,Categorie!$A$2:$C$81,2,FALSE),"")),"")</f>
        <v>ALLIEVA</v>
      </c>
      <c r="H7" s="28" t="s">
        <v>37</v>
      </c>
      <c r="I7" s="12">
        <v>27</v>
      </c>
      <c r="J7" s="23"/>
    </row>
    <row r="8" spans="1:10" ht="11.25" customHeight="1">
      <c r="A8" s="17">
        <v>7</v>
      </c>
      <c r="B8" s="24">
        <v>468</v>
      </c>
      <c r="C8" s="25" t="s">
        <v>412</v>
      </c>
      <c r="D8" s="25" t="s">
        <v>223</v>
      </c>
      <c r="E8" s="26" t="s">
        <v>12</v>
      </c>
      <c r="F8" s="27">
        <v>1999</v>
      </c>
      <c r="G8" s="15" t="str">
        <f>IF(F8&gt;0,IF(E8="M",VLOOKUP(F8,Categorie!$A$2:$C$81,3,FALSE),IF(E8="F",VLOOKUP(F8,Categorie!$A$2:$C$81,2,FALSE),"")),"")</f>
        <v>ALLIEVA</v>
      </c>
      <c r="H8" s="28" t="s">
        <v>248</v>
      </c>
      <c r="I8" s="12">
        <v>26</v>
      </c>
      <c r="J8" s="23"/>
    </row>
    <row r="9" spans="1:10" ht="11.25" customHeight="1">
      <c r="A9" s="17">
        <v>8</v>
      </c>
      <c r="B9" s="24">
        <v>249</v>
      </c>
      <c r="C9" s="37" t="s">
        <v>413</v>
      </c>
      <c r="D9" s="37" t="s">
        <v>319</v>
      </c>
      <c r="E9" s="24" t="s">
        <v>12</v>
      </c>
      <c r="F9" s="27">
        <v>1998</v>
      </c>
      <c r="G9" s="15" t="str">
        <f>IF(F9&gt;0,IF(E9="M",VLOOKUP(F9,Categorie!$A$2:$C$81,3,FALSE),IF(E9="F",VLOOKUP(F9,Categorie!$A$2:$C$81,2,FALSE),"")),"")</f>
        <v>ALLIEVA</v>
      </c>
      <c r="H9" s="28" t="s">
        <v>22</v>
      </c>
      <c r="I9" s="12">
        <v>25</v>
      </c>
      <c r="J9" s="23"/>
    </row>
    <row r="10" spans="1:10" ht="11.25" customHeight="1">
      <c r="A10" s="11">
        <v>9</v>
      </c>
      <c r="B10" s="24">
        <v>138</v>
      </c>
      <c r="C10" s="37" t="s">
        <v>360</v>
      </c>
      <c r="D10" s="37" t="s">
        <v>233</v>
      </c>
      <c r="E10" s="24" t="s">
        <v>12</v>
      </c>
      <c r="F10" s="27">
        <v>1999</v>
      </c>
      <c r="G10" s="15" t="str">
        <f>IF(F10&gt;0,IF(E10="M",VLOOKUP(F10,Categorie!$A$2:$C$81,3,FALSE),IF(E10="F",VLOOKUP(F10,Categorie!$A$2:$C$81,2,FALSE),"")),"")</f>
        <v>ALLIEVA</v>
      </c>
      <c r="H10" s="28" t="s">
        <v>14</v>
      </c>
      <c r="I10" s="12">
        <v>24</v>
      </c>
      <c r="J10" s="12"/>
    </row>
    <row r="11" spans="1:10" ht="11.25" customHeight="1">
      <c r="A11" s="17">
        <v>10</v>
      </c>
      <c r="B11" s="24">
        <v>173</v>
      </c>
      <c r="C11" s="25" t="s">
        <v>414</v>
      </c>
      <c r="D11" s="25" t="s">
        <v>415</v>
      </c>
      <c r="E11" s="26" t="s">
        <v>12</v>
      </c>
      <c r="F11" s="27">
        <v>1998</v>
      </c>
      <c r="G11" s="15" t="str">
        <f>IF(F11&gt;0,IF(E11="M",VLOOKUP(F11,Categorie!$A$2:$C$81,3,FALSE),IF(E11="F",VLOOKUP(F11,Categorie!$A$2:$C$81,2,FALSE),"")),"")</f>
        <v>ALLIEVA</v>
      </c>
      <c r="H11" s="28" t="s">
        <v>30</v>
      </c>
      <c r="I11" s="12">
        <v>23</v>
      </c>
      <c r="J11" s="12"/>
    </row>
    <row r="12" spans="1:10" ht="11.25" customHeight="1">
      <c r="A12" s="17">
        <v>11</v>
      </c>
      <c r="B12" s="24">
        <v>469</v>
      </c>
      <c r="C12" s="37" t="s">
        <v>416</v>
      </c>
      <c r="D12" s="37" t="s">
        <v>346</v>
      </c>
      <c r="E12" s="24" t="s">
        <v>12</v>
      </c>
      <c r="F12" s="27">
        <v>1998</v>
      </c>
      <c r="G12" s="15" t="str">
        <f>IF(F12&gt;0,IF(E12="M",VLOOKUP(F12,Categorie!$A$2:$C$81,3,FALSE),IF(E12="F",VLOOKUP(F12,Categorie!$A$2:$C$81,2,FALSE),"")),"")</f>
        <v>ALLIEVA</v>
      </c>
      <c r="H12" s="28" t="s">
        <v>248</v>
      </c>
      <c r="I12" s="12">
        <v>22</v>
      </c>
      <c r="J12" s="12"/>
    </row>
    <row r="13" spans="1:10" ht="11.25" customHeight="1">
      <c r="A13" s="11">
        <v>12</v>
      </c>
      <c r="B13" s="24">
        <v>407</v>
      </c>
      <c r="C13" s="37" t="s">
        <v>417</v>
      </c>
      <c r="D13" s="37" t="s">
        <v>418</v>
      </c>
      <c r="E13" s="24" t="s">
        <v>12</v>
      </c>
      <c r="F13" s="27">
        <v>1998</v>
      </c>
      <c r="G13" s="15" t="str">
        <f>IF(F13&gt;0,IF(E13="M",VLOOKUP(F13,Categorie!$A$2:$C$81,3,FALSE),IF(E13="F",VLOOKUP(F13,Categorie!$A$2:$C$81,2,FALSE),"")),"")</f>
        <v>ALLIEVA</v>
      </c>
      <c r="H13" s="28" t="s">
        <v>248</v>
      </c>
      <c r="I13" s="12">
        <v>21</v>
      </c>
      <c r="J13" s="12"/>
    </row>
    <row r="14" spans="1:10" ht="11.25" customHeight="1">
      <c r="A14" s="17">
        <v>13</v>
      </c>
      <c r="B14" s="24">
        <v>431</v>
      </c>
      <c r="C14" s="37" t="s">
        <v>241</v>
      </c>
      <c r="D14" s="37" t="s">
        <v>133</v>
      </c>
      <c r="E14" s="24" t="s">
        <v>12</v>
      </c>
      <c r="F14" s="27">
        <v>1999</v>
      </c>
      <c r="G14" s="15" t="str">
        <f>IF(F14&gt;0,IF(E14="M",VLOOKUP(F14,Categorie!$A$2:$C$81,3,FALSE),IF(E14="F",VLOOKUP(F14,Categorie!$A$2:$C$81,2,FALSE),"")),"")</f>
        <v>ALLIEVA</v>
      </c>
      <c r="H14" s="28" t="s">
        <v>41</v>
      </c>
      <c r="I14" s="12">
        <v>20</v>
      </c>
      <c r="J14" s="12"/>
    </row>
    <row r="15" spans="1:10" ht="11.25" customHeight="1">
      <c r="A15" s="11">
        <v>14</v>
      </c>
      <c r="B15" s="24">
        <v>350</v>
      </c>
      <c r="C15" s="25" t="s">
        <v>419</v>
      </c>
      <c r="D15" s="25" t="s">
        <v>343</v>
      </c>
      <c r="E15" s="26" t="s">
        <v>12</v>
      </c>
      <c r="F15" s="27">
        <v>1998</v>
      </c>
      <c r="G15" s="15" t="str">
        <f>IF(F15&gt;0,IF(E15="M",VLOOKUP(F15,Categorie!$A$2:$C$81,3,FALSE),IF(E15="F",VLOOKUP(F15,Categorie!$A$2:$C$81,2,FALSE),"")),"")</f>
        <v>ALLIEVA</v>
      </c>
      <c r="H15" s="28" t="s">
        <v>37</v>
      </c>
      <c r="I15" s="12">
        <v>19</v>
      </c>
      <c r="J15" s="12"/>
    </row>
    <row r="16" spans="1:10" ht="11.25" customHeight="1">
      <c r="A16" s="17">
        <v>15</v>
      </c>
      <c r="B16" s="24">
        <v>460</v>
      </c>
      <c r="C16" s="25" t="s">
        <v>289</v>
      </c>
      <c r="D16" s="25" t="s">
        <v>420</v>
      </c>
      <c r="E16" s="26" t="s">
        <v>12</v>
      </c>
      <c r="F16" s="27">
        <v>1998</v>
      </c>
      <c r="G16" s="15" t="s">
        <v>421</v>
      </c>
      <c r="H16" s="28" t="s">
        <v>22</v>
      </c>
      <c r="I16" s="12">
        <v>18</v>
      </c>
      <c r="J16" s="12"/>
    </row>
  </sheetData>
  <sheetProtection selectLockedCells="1" selectUnlockedCells="1"/>
  <autoFilter ref="A1:J65536"/>
  <printOptions horizontalCentered="1"/>
  <pageMargins left="0.47222222222222221" right="0.47222222222222221" top="1.2979166666666666" bottom="1.1416666666666666" header="0.51180555555555551" footer="0.98402777777777772"/>
  <pageSetup paperSize="9" firstPageNumber="0" fitToHeight="0" orientation="portrait" horizontalDpi="300" verticalDpi="300"/>
  <headerFooter alignWithMargins="0">
    <oddHeader>&amp;L&amp;"Times New Roman,Normale"&amp;12CSI - FIDAL&amp;C&amp;"Arial,Grassetto Corsivo"&amp;12CLASSIFICA "4° CROSS ROSALPINA"
CATEGORIA ALLIEVE&amp;R&amp;"Times New Roman,Normale"&amp;12U.S. Villazzano
G.S. Scarpon</oddHeader>
    <oddFooter>&amp;C&amp;"Times New Roman,Grassetto Corsivo"&amp;12Villazzano, 08 dicembre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22</vt:i4>
      </vt:variant>
      <vt:variant>
        <vt:lpstr>Intervalli denominati</vt:lpstr>
      </vt:variant>
      <vt:variant>
        <vt:i4>45</vt:i4>
      </vt:variant>
    </vt:vector>
  </HeadingPairs>
  <TitlesOfParts>
    <vt:vector size="67" baseType="lpstr">
      <vt:lpstr>Cucciole</vt:lpstr>
      <vt:lpstr>Cuccioli</vt:lpstr>
      <vt:lpstr>EF</vt:lpstr>
      <vt:lpstr>EM</vt:lpstr>
      <vt:lpstr>RF</vt:lpstr>
      <vt:lpstr>RM</vt:lpstr>
      <vt:lpstr>CF</vt:lpstr>
      <vt:lpstr>CM</vt:lpstr>
      <vt:lpstr>AF</vt:lpstr>
      <vt:lpstr>AM</vt:lpstr>
      <vt:lpstr>JF</vt:lpstr>
      <vt:lpstr>SF</vt:lpstr>
      <vt:lpstr>Ama.F AB+Vet</vt:lpstr>
      <vt:lpstr>JM</vt:lpstr>
      <vt:lpstr>SM</vt:lpstr>
      <vt:lpstr>Amat.M A</vt:lpstr>
      <vt:lpstr>Ama.M B</vt:lpstr>
      <vt:lpstr>Veterani M</vt:lpstr>
      <vt:lpstr>Cl.Societa</vt:lpstr>
      <vt:lpstr>Iscrizioni</vt:lpstr>
      <vt:lpstr>Categorie</vt:lpstr>
      <vt:lpstr>Foglio1</vt:lpstr>
      <vt:lpstr>__Anonymous_Sheet_DB__1</vt:lpstr>
      <vt:lpstr>__Anonymous_Sheet_DB__1_1</vt:lpstr>
      <vt:lpstr>__Anonymous_Sheet_DB__10</vt:lpstr>
      <vt:lpstr>__Anonymous_Sheet_DB__11</vt:lpstr>
      <vt:lpstr>__Anonymous_Sheet_DB__12</vt:lpstr>
      <vt:lpstr>__Anonymous_Sheet_DB__13</vt:lpstr>
      <vt:lpstr>__Anonymous_Sheet_DB__14</vt:lpstr>
      <vt:lpstr>__Anonymous_Sheet_DB__15</vt:lpstr>
      <vt:lpstr>__Anonymous_Sheet_DB__16</vt:lpstr>
      <vt:lpstr>__Anonymous_Sheet_DB__17</vt:lpstr>
      <vt:lpstr>__Anonymous_Sheet_DB__18</vt:lpstr>
      <vt:lpstr>__Anonymous_Sheet_DB__19</vt:lpstr>
      <vt:lpstr>__Anonymous_Sheet_DB__2</vt:lpstr>
      <vt:lpstr>__Anonymous_Sheet_DB__20</vt:lpstr>
      <vt:lpstr>__Anonymous_Sheet_DB__3</vt:lpstr>
      <vt:lpstr>__Anonymous_Sheet_DB__4</vt:lpstr>
      <vt:lpstr>__Anonymous_Sheet_DB__5</vt:lpstr>
      <vt:lpstr>__Anonymous_Sheet_DB__6</vt:lpstr>
      <vt:lpstr>__Anonymous_Sheet_DB__7</vt:lpstr>
      <vt:lpstr>__Anonymous_Sheet_DB__8</vt:lpstr>
      <vt:lpstr>__Anonymous_Sheet_DB__9</vt:lpstr>
      <vt:lpstr>Cl.Societa!Area_stampa</vt:lpstr>
      <vt:lpstr>AF!Excel_BuiltIn__FilterDatabase</vt:lpstr>
      <vt:lpstr>AM!Excel_BuiltIn__FilterDatabase</vt:lpstr>
      <vt:lpstr>'Ama.F AB+Vet'!Excel_BuiltIn__FilterDatabase</vt:lpstr>
      <vt:lpstr>'Ama.M B'!Excel_BuiltIn__FilterDatabase</vt:lpstr>
      <vt:lpstr>'Amat.M A'!Excel_BuiltIn__FilterDatabase</vt:lpstr>
      <vt:lpstr>CF!Excel_BuiltIn__FilterDatabase</vt:lpstr>
      <vt:lpstr>CM!Excel_BuiltIn__FilterDatabase</vt:lpstr>
      <vt:lpstr>Cucciole!Excel_BuiltIn__FilterDatabase</vt:lpstr>
      <vt:lpstr>Cuccioli!Excel_BuiltIn__FilterDatabase</vt:lpstr>
      <vt:lpstr>EF!Excel_BuiltIn__FilterDatabase</vt:lpstr>
      <vt:lpstr>EM!Excel_BuiltIn__FilterDatabase</vt:lpstr>
      <vt:lpstr>Iscrizioni!Excel_BuiltIn__FilterDatabase</vt:lpstr>
      <vt:lpstr>JF!Excel_BuiltIn__FilterDatabase</vt:lpstr>
      <vt:lpstr>RF!Excel_BuiltIn__FilterDatabase</vt:lpstr>
      <vt:lpstr>RM!Excel_BuiltIn__FilterDatabase</vt:lpstr>
      <vt:lpstr>SF!Excel_BuiltIn__FilterDatabase</vt:lpstr>
      <vt:lpstr>SM!Excel_BuiltIn__FilterDatabase</vt:lpstr>
      <vt:lpstr>'Veterani M'!Excel_BuiltIn__FilterDatabase</vt:lpstr>
      <vt:lpstr>Excel_BuiltIn__FilterDatabase_1</vt:lpstr>
      <vt:lpstr>Excel_BuiltIn__FilterDatabase_2</vt:lpstr>
      <vt:lpstr>Excel_BuiltIn__FilterDatabase_9</vt:lpstr>
      <vt:lpstr>Cl.Societa!Excel_BuiltIn_Print_Area</vt:lpstr>
      <vt:lpstr>Excel_BuiltIn_Print_Area_3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</dc:creator>
  <cp:lastModifiedBy>remo</cp:lastModifiedBy>
  <dcterms:created xsi:type="dcterms:W3CDTF">2014-12-08T20:00:16Z</dcterms:created>
  <dcterms:modified xsi:type="dcterms:W3CDTF">2014-12-08T20:00:16Z</dcterms:modified>
</cp:coreProperties>
</file>